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9372" windowHeight="4968" activeTab="0"/>
  </bookViews>
  <sheets>
    <sheet name="budget2008" sheetId="1" r:id="rId1"/>
    <sheet name="Ark5" sheetId="2" r:id="rId2"/>
    <sheet name="Ark6" sheetId="3" r:id="rId3"/>
    <sheet name="Ark7" sheetId="4" r:id="rId4"/>
    <sheet name="Ark8" sheetId="5" r:id="rId5"/>
    <sheet name="Ark9" sheetId="6" r:id="rId6"/>
    <sheet name="Ark10" sheetId="7" r:id="rId7"/>
    <sheet name="Ark11" sheetId="8" r:id="rId8"/>
    <sheet name="Ark12" sheetId="9" r:id="rId9"/>
    <sheet name="Ark13" sheetId="10" r:id="rId10"/>
    <sheet name="Ark14" sheetId="11" r:id="rId11"/>
    <sheet name="Ark15" sheetId="12" r:id="rId12"/>
    <sheet name="Ark16" sheetId="13" r:id="rId13"/>
  </sheets>
  <definedNames>
    <definedName name="_xlnm.Print_Area" localSheetId="0">'budget2008'!$A$3:$K$67</definedName>
  </definedNames>
  <calcPr fullCalcOnLoad="1"/>
</workbook>
</file>

<file path=xl/sharedStrings.xml><?xml version="1.0" encoding="utf-8"?>
<sst xmlns="http://schemas.openxmlformats.org/spreadsheetml/2006/main" count="59" uniqueCount="40">
  <si>
    <t>Budget</t>
  </si>
  <si>
    <t>Faktisk indt.</t>
  </si>
  <si>
    <t>Nettooverskud</t>
  </si>
  <si>
    <t>Kælderleje</t>
  </si>
  <si>
    <t>Div. Indt.</t>
  </si>
  <si>
    <t>Faktisk udg.</t>
  </si>
  <si>
    <t>Skatter m.v.</t>
  </si>
  <si>
    <t>El</t>
  </si>
  <si>
    <t>Forsikring</t>
  </si>
  <si>
    <t>Renholdelse</t>
  </si>
  <si>
    <t>Administration</t>
  </si>
  <si>
    <t>Udv. vedligehold</t>
  </si>
  <si>
    <t>Generalforsamling</t>
  </si>
  <si>
    <t>Afskr. kassekredit</t>
  </si>
  <si>
    <t>I alt</t>
  </si>
  <si>
    <t>På bestyrelsens vegne</t>
  </si>
  <si>
    <t>Stig Hansen</t>
  </si>
  <si>
    <t>Renter kassekredit</t>
  </si>
  <si>
    <t>Boligafgift</t>
  </si>
  <si>
    <t>Pr. md. 71 m2</t>
  </si>
  <si>
    <t>Pr. md. 67 m2</t>
  </si>
  <si>
    <t>Årligt pr. m2</t>
  </si>
  <si>
    <t>Copydan</t>
  </si>
  <si>
    <t>Prioritet byggelån 1996/2011</t>
  </si>
  <si>
    <t>Bestyrelsesmøder</t>
  </si>
  <si>
    <t>Adm-honorar (fm.)</t>
  </si>
  <si>
    <t>Adm-honorar (Nfm.)</t>
  </si>
  <si>
    <t>Kasserer</t>
  </si>
  <si>
    <t>Sekretær (150 kr./ref.)</t>
  </si>
  <si>
    <t>Revision, varme m.v.</t>
  </si>
  <si>
    <t>Forventet tilskud</t>
  </si>
  <si>
    <t>40 års jubilæum</t>
  </si>
  <si>
    <t>Vand + Renovation</t>
  </si>
  <si>
    <t>Overskud vaskeri</t>
  </si>
  <si>
    <t>Specifikation af administrationsudgifter i 2011, samt budget 2012 -2015</t>
  </si>
  <si>
    <t>Forhøjelsen af boligafgiften er pt. på 0% årligt, først 1.7.2014 forhøjes igen med 2,5%</t>
  </si>
  <si>
    <t>1.jul-30.dec</t>
  </si>
  <si>
    <t>1.jan-30.jun</t>
  </si>
  <si>
    <t>Vaskeri 2013:</t>
  </si>
  <si>
    <t>Indtægter kr.   22.837   Udgifter kr.  45.446,88    = underskud kr.      22.609,88</t>
  </si>
</sst>
</file>

<file path=xl/styles.xml><?xml version="1.0" encoding="utf-8"?>
<styleSheet xmlns="http://schemas.openxmlformats.org/spreadsheetml/2006/main">
  <numFmts count="24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[$-406]d\.\ mmmm\ yyyy"/>
    <numFmt numFmtId="179" formatCode="&quot;kr.&quot;\ #,##0.00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3" applyNumberFormat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21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right"/>
    </xf>
    <xf numFmtId="4" fontId="0" fillId="0" borderId="12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4" fontId="0" fillId="0" borderId="11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4" fontId="4" fillId="0" borderId="0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0" fontId="0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 horizontal="right"/>
    </xf>
    <xf numFmtId="4" fontId="0" fillId="0" borderId="10" xfId="54" applyNumberFormat="1" applyFont="1" applyBorder="1" applyAlignment="1">
      <alignment/>
    </xf>
    <xf numFmtId="0" fontId="0" fillId="0" borderId="14" xfId="0" applyFont="1" applyBorder="1" applyAlignment="1">
      <alignment horizontal="right"/>
    </xf>
    <xf numFmtId="4" fontId="0" fillId="0" borderId="0" xfId="54" applyNumberFormat="1" applyFont="1" applyBorder="1" applyAlignment="1">
      <alignment/>
    </xf>
    <xf numFmtId="4" fontId="0" fillId="0" borderId="15" xfId="0" applyNumberFormat="1" applyFont="1" applyBorder="1" applyAlignment="1">
      <alignment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66"/>
  <sheetViews>
    <sheetView tabSelected="1" workbookViewId="0" topLeftCell="A1">
      <selection activeCell="C12" sqref="C12"/>
    </sheetView>
  </sheetViews>
  <sheetFormatPr defaultColWidth="9.140625" defaultRowHeight="12.75"/>
  <cols>
    <col min="1" max="1" width="13.421875" style="1" customWidth="1"/>
    <col min="2" max="2" width="19.28125" style="1" customWidth="1"/>
    <col min="3" max="3" width="13.140625" style="1" customWidth="1"/>
    <col min="4" max="4" width="12.7109375" style="1" customWidth="1"/>
    <col min="5" max="8" width="13.421875" style="1" customWidth="1"/>
    <col min="9" max="9" width="10.28125" style="1" customWidth="1"/>
    <col min="10" max="16384" width="9.140625" style="1" customWidth="1"/>
  </cols>
  <sheetData>
    <row r="3" spans="1:8" ht="12.75">
      <c r="A3" s="9" t="s">
        <v>0</v>
      </c>
      <c r="D3" s="9" t="s">
        <v>1</v>
      </c>
      <c r="E3" s="10" t="s">
        <v>0</v>
      </c>
      <c r="F3" s="9" t="s">
        <v>0</v>
      </c>
      <c r="G3" s="9" t="s">
        <v>0</v>
      </c>
      <c r="H3" s="9" t="s">
        <v>0</v>
      </c>
    </row>
    <row r="4" spans="1:8" ht="12.75">
      <c r="A4" s="10">
        <v>2013</v>
      </c>
      <c r="D4" s="12">
        <v>2013</v>
      </c>
      <c r="E4" s="10">
        <v>2014</v>
      </c>
      <c r="F4" s="9">
        <v>2015</v>
      </c>
      <c r="G4" s="9">
        <v>2016</v>
      </c>
      <c r="H4" s="9">
        <v>2017</v>
      </c>
    </row>
    <row r="5" spans="1:8" ht="12.75">
      <c r="A5" s="13">
        <v>209329.94</v>
      </c>
      <c r="B5" s="1" t="s">
        <v>2</v>
      </c>
      <c r="D5" s="6">
        <v>209329.94</v>
      </c>
      <c r="E5" s="13">
        <f>SUM(D11-D38)</f>
        <v>40209.12999999989</v>
      </c>
      <c r="F5" s="31">
        <f>SUM(E11-E38)</f>
        <v>25187.130000000354</v>
      </c>
      <c r="G5" s="6">
        <f>SUM(F11-F38)</f>
        <v>83.82000000029802</v>
      </c>
      <c r="H5" s="6">
        <f>SUM(G11-G38)</f>
        <v>31280.950000000652</v>
      </c>
    </row>
    <row r="6" spans="1:8" ht="12.75">
      <c r="A6" s="13">
        <v>2058209.28</v>
      </c>
      <c r="B6" s="1" t="s">
        <v>18</v>
      </c>
      <c r="D6" s="6">
        <v>2058209.28</v>
      </c>
      <c r="E6" s="13">
        <v>2083937.28</v>
      </c>
      <c r="F6" s="2">
        <v>2136029.76</v>
      </c>
      <c r="G6" s="2">
        <v>2189420.16</v>
      </c>
      <c r="H6" s="2">
        <v>2244145.44</v>
      </c>
    </row>
    <row r="7" spans="1:8" ht="12.75">
      <c r="A7" s="13">
        <v>15804.6</v>
      </c>
      <c r="B7" s="1" t="s">
        <v>3</v>
      </c>
      <c r="D7" s="6">
        <v>15804.6</v>
      </c>
      <c r="E7" s="13">
        <v>15804.6</v>
      </c>
      <c r="F7" s="2">
        <v>15804.6</v>
      </c>
      <c r="G7" s="2">
        <v>15804.6</v>
      </c>
      <c r="H7" s="2">
        <v>15804.6</v>
      </c>
    </row>
    <row r="8" spans="1:8" ht="12.75">
      <c r="A8" s="13">
        <v>10000</v>
      </c>
      <c r="B8" s="1" t="s">
        <v>4</v>
      </c>
      <c r="D8" s="6">
        <v>84605.62</v>
      </c>
      <c r="E8" s="13">
        <v>30000</v>
      </c>
      <c r="F8" s="2">
        <v>10000</v>
      </c>
      <c r="G8" s="2">
        <v>10000</v>
      </c>
      <c r="H8" s="2">
        <v>10000</v>
      </c>
    </row>
    <row r="9" spans="1:8" ht="12.75">
      <c r="A9" s="13">
        <v>0</v>
      </c>
      <c r="B9" s="1" t="s">
        <v>33</v>
      </c>
      <c r="C9" s="7"/>
      <c r="D9" s="6">
        <v>-22609.88</v>
      </c>
      <c r="E9" s="13">
        <v>10000</v>
      </c>
      <c r="F9" s="2">
        <v>10000</v>
      </c>
      <c r="G9" s="2">
        <v>10000</v>
      </c>
      <c r="H9" s="2">
        <v>10000</v>
      </c>
    </row>
    <row r="10" spans="1:8" ht="13.5" thickBot="1">
      <c r="A10" s="13">
        <v>50000</v>
      </c>
      <c r="B10" s="1" t="s">
        <v>30</v>
      </c>
      <c r="D10" s="6">
        <v>0</v>
      </c>
      <c r="E10" s="13">
        <v>30000</v>
      </c>
      <c r="F10" s="6">
        <v>0</v>
      </c>
      <c r="G10" s="6">
        <v>0</v>
      </c>
      <c r="H10" s="6">
        <v>0</v>
      </c>
    </row>
    <row r="11" spans="1:8" ht="12.75">
      <c r="A11" s="11">
        <f>SUM(A5:A10)</f>
        <v>2343343.8200000003</v>
      </c>
      <c r="B11" s="3"/>
      <c r="C11" s="3"/>
      <c r="D11" s="3">
        <f>SUM(D5:D10)</f>
        <v>2345339.5600000005</v>
      </c>
      <c r="E11" s="11">
        <f>SUM(E5:E10)</f>
        <v>2209951.0100000002</v>
      </c>
      <c r="F11" s="3">
        <f>SUM(F5:F10)</f>
        <v>2197021.49</v>
      </c>
      <c r="G11" s="3">
        <f>SUM(G5:G10)</f>
        <v>2225308.5800000005</v>
      </c>
      <c r="H11" s="3">
        <f>SUM(H5:H10)</f>
        <v>2311230.9900000007</v>
      </c>
    </row>
    <row r="12" spans="1:8" ht="12.75">
      <c r="A12" s="6"/>
      <c r="B12" s="6"/>
      <c r="C12" s="6"/>
      <c r="D12" s="6"/>
      <c r="E12" s="6"/>
      <c r="F12" s="6"/>
      <c r="G12" s="6"/>
      <c r="H12" s="6"/>
    </row>
    <row r="13" ht="12.75">
      <c r="A13" s="5" t="s">
        <v>35</v>
      </c>
    </row>
    <row r="14" spans="1:11" ht="12.75">
      <c r="A14" s="1" t="s">
        <v>37</v>
      </c>
      <c r="B14" s="7" t="s">
        <v>19</v>
      </c>
      <c r="D14" s="6">
        <v>3607.15</v>
      </c>
      <c r="E14" s="13">
        <v>3607.15</v>
      </c>
      <c r="F14" s="5">
        <v>3697.33</v>
      </c>
      <c r="G14" s="5">
        <v>3789.74</v>
      </c>
      <c r="H14" s="5">
        <v>3884.47</v>
      </c>
      <c r="J14" s="6"/>
      <c r="K14" s="6"/>
    </row>
    <row r="15" spans="2:11" ht="12.75">
      <c r="B15" s="7" t="s">
        <v>20</v>
      </c>
      <c r="D15" s="6">
        <v>3403.93</v>
      </c>
      <c r="E15" s="13">
        <v>3403.93</v>
      </c>
      <c r="F15" s="5">
        <v>3489.03</v>
      </c>
      <c r="G15" s="5">
        <v>3576.24</v>
      </c>
      <c r="H15" s="5">
        <v>3665.63</v>
      </c>
      <c r="J15" s="16"/>
      <c r="K15" s="16"/>
    </row>
    <row r="16" spans="2:11" ht="12.75">
      <c r="B16" s="7" t="s">
        <v>21</v>
      </c>
      <c r="D16" s="16">
        <v>609.659</v>
      </c>
      <c r="E16" s="15">
        <v>609.659</v>
      </c>
      <c r="F16" s="5">
        <v>624.9</v>
      </c>
      <c r="G16" s="5">
        <v>640.52</v>
      </c>
      <c r="H16" s="5">
        <v>656.53</v>
      </c>
      <c r="J16" s="16"/>
      <c r="K16" s="16"/>
    </row>
    <row r="17" spans="2:11" s="18" customFormat="1" ht="7.5">
      <c r="B17" s="19"/>
      <c r="D17" s="20"/>
      <c r="E17" s="23"/>
      <c r="F17" s="21"/>
      <c r="G17" s="21"/>
      <c r="H17" s="21"/>
      <c r="J17" s="24"/>
      <c r="K17" s="24"/>
    </row>
    <row r="18" spans="1:11" ht="12.75">
      <c r="A18" s="1" t="s">
        <v>36</v>
      </c>
      <c r="B18" s="7" t="s">
        <v>19</v>
      </c>
      <c r="D18" s="6"/>
      <c r="E18" s="15">
        <v>3697.33</v>
      </c>
      <c r="F18" s="5">
        <v>3789.74</v>
      </c>
      <c r="G18" s="5">
        <v>3884.47</v>
      </c>
      <c r="H18" s="5">
        <v>3981.56</v>
      </c>
      <c r="J18" s="17"/>
      <c r="K18" s="17"/>
    </row>
    <row r="19" spans="2:11" ht="12.75">
      <c r="B19" s="7" t="s">
        <v>20</v>
      </c>
      <c r="D19" s="6"/>
      <c r="E19" s="15">
        <v>3489.03</v>
      </c>
      <c r="F19" s="5">
        <v>3576.24</v>
      </c>
      <c r="G19" s="5">
        <v>3665.63</v>
      </c>
      <c r="H19" s="5">
        <v>3757.25</v>
      </c>
      <c r="J19" s="2"/>
      <c r="K19" s="17"/>
    </row>
    <row r="20" spans="2:8" ht="12.75">
      <c r="B20" s="7" t="s">
        <v>21</v>
      </c>
      <c r="D20" s="16"/>
      <c r="E20" s="15">
        <v>624.9</v>
      </c>
      <c r="F20" s="5">
        <v>640.52</v>
      </c>
      <c r="G20" s="5">
        <v>656.53</v>
      </c>
      <c r="H20" s="5">
        <v>672.94</v>
      </c>
    </row>
    <row r="21" spans="2:8" ht="12.75">
      <c r="B21" s="7"/>
      <c r="D21" s="16"/>
      <c r="E21" s="16"/>
      <c r="F21" s="16"/>
      <c r="G21" s="5"/>
      <c r="H21" s="5"/>
    </row>
    <row r="22" spans="1:8" s="18" customFormat="1" ht="7.5">
      <c r="A22" s="21"/>
      <c r="E22" s="21"/>
      <c r="F22" s="21"/>
      <c r="G22" s="21"/>
      <c r="H22" s="21"/>
    </row>
    <row r="23" spans="1:8" ht="12.75">
      <c r="A23" s="10" t="s">
        <v>0</v>
      </c>
      <c r="B23" s="8"/>
      <c r="C23" s="8"/>
      <c r="D23" s="9" t="s">
        <v>5</v>
      </c>
      <c r="E23" s="10" t="s">
        <v>0</v>
      </c>
      <c r="F23" s="9" t="s">
        <v>0</v>
      </c>
      <c r="G23" s="9" t="s">
        <v>0</v>
      </c>
      <c r="H23" s="9" t="s">
        <v>0</v>
      </c>
    </row>
    <row r="24" spans="1:8" ht="12.75">
      <c r="A24" s="10">
        <v>2013</v>
      </c>
      <c r="B24" s="8"/>
      <c r="C24" s="8"/>
      <c r="D24" s="12">
        <v>2013</v>
      </c>
      <c r="E24" s="10">
        <v>2014</v>
      </c>
      <c r="F24" s="9">
        <v>2015</v>
      </c>
      <c r="G24" s="9">
        <v>2016</v>
      </c>
      <c r="H24" s="9">
        <v>2017</v>
      </c>
    </row>
    <row r="25" spans="1:8" ht="12.75">
      <c r="A25" s="13">
        <v>845508.88</v>
      </c>
      <c r="B25" s="2" t="s">
        <v>23</v>
      </c>
      <c r="C25" s="2"/>
      <c r="D25" s="6">
        <v>845508.88</v>
      </c>
      <c r="E25" s="13">
        <v>842763.88</v>
      </c>
      <c r="F25" s="2">
        <v>839937.67</v>
      </c>
      <c r="G25" s="2">
        <v>837027.63</v>
      </c>
      <c r="H25" s="2">
        <v>837027.63</v>
      </c>
    </row>
    <row r="26" spans="1:8" ht="12.75">
      <c r="A26" s="13">
        <v>218350.2</v>
      </c>
      <c r="B26" s="2" t="s">
        <v>6</v>
      </c>
      <c r="C26" s="2"/>
      <c r="D26" s="6">
        <v>218350.2</v>
      </c>
      <c r="E26" s="13">
        <v>235000</v>
      </c>
      <c r="F26" s="2">
        <v>235000</v>
      </c>
      <c r="G26" s="2">
        <v>235000</v>
      </c>
      <c r="H26" s="2">
        <v>235000</v>
      </c>
    </row>
    <row r="27" spans="1:8" ht="12.75">
      <c r="A27" s="13">
        <v>20500</v>
      </c>
      <c r="B27" s="2" t="s">
        <v>22</v>
      </c>
      <c r="C27" s="2"/>
      <c r="D27" s="6">
        <v>19461.45</v>
      </c>
      <c r="E27" s="13">
        <v>21000</v>
      </c>
      <c r="F27" s="2">
        <v>21000</v>
      </c>
      <c r="G27" s="2">
        <v>21000</v>
      </c>
      <c r="H27" s="2">
        <v>21000</v>
      </c>
    </row>
    <row r="28" spans="1:8" ht="12.75">
      <c r="A28" s="13">
        <v>305000</v>
      </c>
      <c r="B28" s="2" t="s">
        <v>32</v>
      </c>
      <c r="C28" s="2"/>
      <c r="D28" s="6">
        <v>315021.28</v>
      </c>
      <c r="E28" s="13">
        <v>255000</v>
      </c>
      <c r="F28" s="2">
        <v>270000</v>
      </c>
      <c r="G28" s="2">
        <v>270000</v>
      </c>
      <c r="H28" s="2">
        <v>270000</v>
      </c>
    </row>
    <row r="29" spans="1:8" ht="12.75">
      <c r="A29" s="13">
        <v>125000</v>
      </c>
      <c r="B29" s="2" t="s">
        <v>7</v>
      </c>
      <c r="C29" s="2"/>
      <c r="D29" s="6">
        <v>125810.85</v>
      </c>
      <c r="E29" s="13">
        <v>130000</v>
      </c>
      <c r="F29" s="2">
        <v>130000</v>
      </c>
      <c r="G29" s="2">
        <v>130000</v>
      </c>
      <c r="H29" s="2">
        <v>130000</v>
      </c>
    </row>
    <row r="30" spans="1:8" ht="12.75">
      <c r="A30" s="13">
        <v>48000</v>
      </c>
      <c r="B30" s="2" t="s">
        <v>8</v>
      </c>
      <c r="C30" s="2"/>
      <c r="D30" s="6">
        <v>47093.86</v>
      </c>
      <c r="E30" s="13">
        <v>50000</v>
      </c>
      <c r="F30" s="2">
        <v>50000</v>
      </c>
      <c r="G30" s="2">
        <v>50000</v>
      </c>
      <c r="H30" s="2">
        <v>50000</v>
      </c>
    </row>
    <row r="31" spans="1:8" ht="12.75">
      <c r="A31" s="13">
        <v>170000</v>
      </c>
      <c r="B31" s="2" t="s">
        <v>9</v>
      </c>
      <c r="C31" s="2"/>
      <c r="D31" s="6">
        <v>166265.39</v>
      </c>
      <c r="E31" s="13">
        <v>170000</v>
      </c>
      <c r="F31" s="2">
        <v>175000</v>
      </c>
      <c r="G31" s="2">
        <v>175000</v>
      </c>
      <c r="H31" s="2">
        <v>175000</v>
      </c>
    </row>
    <row r="32" spans="1:8" ht="12.75">
      <c r="A32" s="13">
        <v>140000</v>
      </c>
      <c r="B32" s="2" t="s">
        <v>10</v>
      </c>
      <c r="C32" s="2"/>
      <c r="D32" s="6">
        <v>131381.28</v>
      </c>
      <c r="E32" s="13">
        <v>140000</v>
      </c>
      <c r="F32" s="6">
        <v>140000</v>
      </c>
      <c r="G32" s="6">
        <v>140000</v>
      </c>
      <c r="H32" s="6">
        <v>140000</v>
      </c>
    </row>
    <row r="33" spans="1:8" ht="12.75">
      <c r="A33" s="13">
        <v>400000</v>
      </c>
      <c r="B33" s="2" t="s">
        <v>11</v>
      </c>
      <c r="C33" s="2"/>
      <c r="D33" s="6">
        <v>400000</v>
      </c>
      <c r="E33" s="13">
        <v>300000</v>
      </c>
      <c r="F33" s="2">
        <v>300000</v>
      </c>
      <c r="G33" s="2">
        <v>300000</v>
      </c>
      <c r="H33" s="2">
        <v>300000</v>
      </c>
    </row>
    <row r="34" spans="1:8" ht="12.75">
      <c r="A34" s="13">
        <v>12000</v>
      </c>
      <c r="B34" s="2" t="s">
        <v>12</v>
      </c>
      <c r="C34" s="2"/>
      <c r="D34" s="6">
        <v>7237.24</v>
      </c>
      <c r="E34" s="13">
        <v>12000</v>
      </c>
      <c r="F34" s="2">
        <v>12000</v>
      </c>
      <c r="G34" s="2">
        <v>12000</v>
      </c>
      <c r="H34" s="2">
        <v>12000</v>
      </c>
    </row>
    <row r="35" spans="1:8" ht="12.75">
      <c r="A35" s="13">
        <v>15000</v>
      </c>
      <c r="B35" s="2" t="s">
        <v>31</v>
      </c>
      <c r="C35" s="2"/>
      <c r="D35" s="6">
        <v>15000</v>
      </c>
      <c r="E35" s="13">
        <v>15000</v>
      </c>
      <c r="F35" s="2">
        <v>10000</v>
      </c>
      <c r="G35" s="2">
        <v>10000</v>
      </c>
      <c r="H35" s="2">
        <v>10000</v>
      </c>
    </row>
    <row r="36" spans="1:8" ht="12.75">
      <c r="A36" s="13">
        <v>10000</v>
      </c>
      <c r="B36" s="2" t="s">
        <v>13</v>
      </c>
      <c r="C36" s="2"/>
      <c r="D36" s="6">
        <v>10000</v>
      </c>
      <c r="E36" s="13">
        <v>10000</v>
      </c>
      <c r="F36" s="2">
        <v>10000</v>
      </c>
      <c r="G36" s="2">
        <v>10000</v>
      </c>
      <c r="H36" s="2">
        <v>10000</v>
      </c>
    </row>
    <row r="37" spans="1:8" ht="13.5" thickBot="1">
      <c r="A37" s="14">
        <v>4000</v>
      </c>
      <c r="B37" s="2" t="s">
        <v>17</v>
      </c>
      <c r="C37" s="2"/>
      <c r="D37" s="6">
        <v>4000</v>
      </c>
      <c r="E37" s="13">
        <v>4000</v>
      </c>
      <c r="F37" s="2">
        <v>4000</v>
      </c>
      <c r="G37" s="2">
        <v>4000</v>
      </c>
      <c r="H37" s="2">
        <v>4000</v>
      </c>
    </row>
    <row r="38" spans="1:8" ht="12.75">
      <c r="A38" s="11">
        <f>SUM(A25:A37)</f>
        <v>2313359.08</v>
      </c>
      <c r="B38" s="4" t="s">
        <v>14</v>
      </c>
      <c r="C38" s="4"/>
      <c r="D38" s="28">
        <f>SUM(D25:D37)</f>
        <v>2305130.4300000006</v>
      </c>
      <c r="E38" s="11">
        <f>SUM(E25:E37)</f>
        <v>2184763.88</v>
      </c>
      <c r="F38" s="3">
        <f>SUM(F25:F37)</f>
        <v>2196937.67</v>
      </c>
      <c r="G38" s="3">
        <f>SUM(G25:G37)</f>
        <v>2194027.63</v>
      </c>
      <c r="H38" s="3">
        <f>SUM(H25:H37)</f>
        <v>2194027.63</v>
      </c>
    </row>
    <row r="39" spans="1:8" ht="12.75">
      <c r="A39" s="6"/>
      <c r="B39" s="7"/>
      <c r="C39" s="7"/>
      <c r="D39" s="30"/>
      <c r="E39" s="6"/>
      <c r="F39" s="6"/>
      <c r="G39" s="6"/>
      <c r="H39" s="6"/>
    </row>
    <row r="40" spans="1:8" ht="12.75">
      <c r="A40" s="6"/>
      <c r="B40" s="7"/>
      <c r="C40" s="7"/>
      <c r="D40" s="30"/>
      <c r="E40" s="6"/>
      <c r="F40" s="6"/>
      <c r="G40" s="6"/>
      <c r="H40" s="6"/>
    </row>
    <row r="41" spans="1:8" s="18" customFormat="1" ht="7.5">
      <c r="A41" s="22"/>
      <c r="B41" s="19"/>
      <c r="C41" s="19"/>
      <c r="D41" s="22"/>
      <c r="E41" s="22"/>
      <c r="F41" s="22"/>
      <c r="G41" s="22"/>
      <c r="H41" s="22"/>
    </row>
    <row r="42" spans="1:8" ht="13.5" thickBot="1">
      <c r="A42" s="25" t="s">
        <v>38</v>
      </c>
      <c r="B42" s="25" t="s">
        <v>39</v>
      </c>
      <c r="C42" s="25"/>
      <c r="D42" s="25"/>
      <c r="E42" s="25"/>
      <c r="F42" s="25"/>
      <c r="G42" s="25"/>
      <c r="H42" s="25"/>
    </row>
    <row r="43" spans="1:8" ht="12.75">
      <c r="A43" s="7"/>
      <c r="B43" s="7"/>
      <c r="C43" s="7"/>
      <c r="D43" s="7"/>
      <c r="E43" s="7"/>
      <c r="F43" s="7"/>
      <c r="G43" s="7"/>
      <c r="H43" s="7"/>
    </row>
    <row r="44" spans="1:8" ht="12.75">
      <c r="A44" s="7"/>
      <c r="B44" s="7"/>
      <c r="C44" s="7"/>
      <c r="D44" s="7"/>
      <c r="E44" s="7"/>
      <c r="F44" s="7"/>
      <c r="G44" s="7"/>
      <c r="H44" s="7"/>
    </row>
    <row r="45" spans="1:8" s="18" customFormat="1" ht="7.5">
      <c r="A45" s="19"/>
      <c r="B45" s="19"/>
      <c r="C45" s="19"/>
      <c r="D45" s="19"/>
      <c r="E45" s="19"/>
      <c r="F45" s="19"/>
      <c r="G45" s="19"/>
      <c r="H45" s="19"/>
    </row>
    <row r="46" spans="1:8" ht="13.5" thickBot="1">
      <c r="A46" s="26" t="s">
        <v>34</v>
      </c>
      <c r="B46" s="25"/>
      <c r="C46" s="29"/>
      <c r="D46" s="7"/>
      <c r="E46" s="25"/>
      <c r="F46" s="25"/>
      <c r="G46" s="25"/>
      <c r="H46" s="25"/>
    </row>
    <row r="47" spans="1:8" ht="12.75">
      <c r="A47" s="9" t="s">
        <v>0</v>
      </c>
      <c r="B47" s="8"/>
      <c r="C47" s="8"/>
      <c r="D47" s="27" t="s">
        <v>5</v>
      </c>
      <c r="E47" s="9" t="s">
        <v>0</v>
      </c>
      <c r="F47" s="9" t="s">
        <v>0</v>
      </c>
      <c r="G47" s="9" t="s">
        <v>0</v>
      </c>
      <c r="H47" s="9" t="s">
        <v>0</v>
      </c>
    </row>
    <row r="48" spans="1:8" ht="12.75">
      <c r="A48" s="10">
        <v>2013</v>
      </c>
      <c r="B48" s="8"/>
      <c r="D48" s="12">
        <v>2013</v>
      </c>
      <c r="E48" s="10">
        <v>2014</v>
      </c>
      <c r="F48" s="9">
        <v>2015</v>
      </c>
      <c r="G48" s="9">
        <v>2016</v>
      </c>
      <c r="H48" s="9">
        <v>2017</v>
      </c>
    </row>
    <row r="49" spans="1:8" ht="12.75">
      <c r="A49" s="13">
        <v>1500</v>
      </c>
      <c r="B49" s="1" t="s">
        <v>24</v>
      </c>
      <c r="D49" s="6">
        <v>700</v>
      </c>
      <c r="E49" s="13">
        <v>1500</v>
      </c>
      <c r="F49" s="2">
        <v>1500</v>
      </c>
      <c r="G49" s="2">
        <v>1500</v>
      </c>
      <c r="H49" s="2">
        <v>1500</v>
      </c>
    </row>
    <row r="50" spans="1:8" ht="12.75">
      <c r="A50" s="13">
        <v>48000</v>
      </c>
      <c r="B50" s="1" t="s">
        <v>25</v>
      </c>
      <c r="D50" s="6">
        <v>48000</v>
      </c>
      <c r="E50" s="13">
        <v>48000</v>
      </c>
      <c r="F50" s="6">
        <v>48000</v>
      </c>
      <c r="G50" s="6">
        <v>48000</v>
      </c>
      <c r="H50" s="6">
        <v>48000</v>
      </c>
    </row>
    <row r="51" spans="1:8" ht="12.75">
      <c r="A51" s="13">
        <v>22200</v>
      </c>
      <c r="B51" s="1" t="s">
        <v>26</v>
      </c>
      <c r="D51" s="6">
        <v>22200</v>
      </c>
      <c r="E51" s="13">
        <v>22200</v>
      </c>
      <c r="F51" s="6">
        <v>22200</v>
      </c>
      <c r="G51" s="6">
        <v>22200</v>
      </c>
      <c r="H51" s="6">
        <v>22200</v>
      </c>
    </row>
    <row r="52" spans="1:8" ht="12.75">
      <c r="A52" s="13">
        <v>3000</v>
      </c>
      <c r="B52" s="1" t="s">
        <v>27</v>
      </c>
      <c r="D52" s="6">
        <v>3000</v>
      </c>
      <c r="E52" s="13">
        <v>3000</v>
      </c>
      <c r="F52" s="2">
        <v>3000</v>
      </c>
      <c r="G52" s="2">
        <v>3000</v>
      </c>
      <c r="H52" s="2">
        <v>3000</v>
      </c>
    </row>
    <row r="53" spans="1:8" ht="12.75">
      <c r="A53" s="13">
        <v>900</v>
      </c>
      <c r="B53" s="1" t="s">
        <v>28</v>
      </c>
      <c r="D53" s="6">
        <v>300</v>
      </c>
      <c r="E53" s="13">
        <v>900</v>
      </c>
      <c r="F53" s="2">
        <v>900</v>
      </c>
      <c r="G53" s="2">
        <v>900</v>
      </c>
      <c r="H53" s="2">
        <v>900</v>
      </c>
    </row>
    <row r="54" spans="1:8" ht="13.5" thickBot="1">
      <c r="A54" s="14">
        <v>64400</v>
      </c>
      <c r="B54" s="1" t="s">
        <v>29</v>
      </c>
      <c r="D54" s="6">
        <v>57181.28</v>
      </c>
      <c r="E54" s="13">
        <v>64400</v>
      </c>
      <c r="F54" s="6">
        <v>64400</v>
      </c>
      <c r="G54" s="6">
        <v>64400</v>
      </c>
      <c r="H54" s="6">
        <v>64400</v>
      </c>
    </row>
    <row r="55" spans="1:8" ht="12.75">
      <c r="A55" s="11">
        <f>SUM(A49:A54)</f>
        <v>140000</v>
      </c>
      <c r="B55" s="4" t="s">
        <v>14</v>
      </c>
      <c r="C55" s="4"/>
      <c r="D55" s="3">
        <f>SUM(D49:D54)</f>
        <v>131381.28</v>
      </c>
      <c r="E55" s="11">
        <f>SUM(E49:E54)</f>
        <v>140000</v>
      </c>
      <c r="F55" s="3">
        <f>SUM(F49:F54)</f>
        <v>140000</v>
      </c>
      <c r="G55" s="3">
        <f>SUM(G49:G54)</f>
        <v>140000</v>
      </c>
      <c r="H55" s="3">
        <f>SUM(H49:H54)</f>
        <v>140000</v>
      </c>
    </row>
    <row r="56" spans="1:8" ht="12.75">
      <c r="A56" s="6"/>
      <c r="B56" s="7"/>
      <c r="C56" s="7"/>
      <c r="D56" s="6"/>
      <c r="E56" s="6"/>
      <c r="F56" s="6"/>
      <c r="G56" s="6"/>
      <c r="H56" s="6"/>
    </row>
    <row r="57" spans="1:8" ht="12.75">
      <c r="A57" s="6"/>
      <c r="B57" s="7"/>
      <c r="C57" s="7"/>
      <c r="D57" s="6"/>
      <c r="E57" s="6"/>
      <c r="F57" s="6"/>
      <c r="G57" s="6"/>
      <c r="H57" s="6"/>
    </row>
    <row r="59" ht="12.75">
      <c r="D59" s="1" t="s">
        <v>15</v>
      </c>
    </row>
    <row r="63" ht="12.75">
      <c r="D63" s="8" t="s">
        <v>16</v>
      </c>
    </row>
    <row r="64" ht="12.75">
      <c r="D64" s="8"/>
    </row>
    <row r="65" ht="12.75">
      <c r="D65" s="8"/>
    </row>
    <row r="66" ht="12.75">
      <c r="D66" s="8"/>
    </row>
  </sheetData>
  <sheetProtection/>
  <printOptions/>
  <pageMargins left="0.2362204724409449" right="0.2755905511811024" top="0.5118110236220472" bottom="0.5118110236220472" header="0.5118110236220472" footer="0.5118110236220472"/>
  <pageSetup horizontalDpi="300" verticalDpi="3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mshansen</dc:creator>
  <cp:keywords/>
  <dc:description/>
  <cp:lastModifiedBy>ABF</cp:lastModifiedBy>
  <cp:lastPrinted>2012-03-20T14:08:46Z</cp:lastPrinted>
  <dcterms:created xsi:type="dcterms:W3CDTF">2000-02-11T09:38:56Z</dcterms:created>
  <dcterms:modified xsi:type="dcterms:W3CDTF">2014-03-28T14:21:27Z</dcterms:modified>
  <cp:category/>
  <cp:version/>
  <cp:contentType/>
  <cp:contentStatus/>
</cp:coreProperties>
</file>