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udget 2018 jørn" sheetId="1" r:id="rId1"/>
    <sheet name="2016" sheetId="2" r:id="rId2"/>
    <sheet name="lån" sheetId="3" r:id="rId3"/>
    <sheet name="Ark7" sheetId="4" r:id="rId4"/>
    <sheet name="Ark8" sheetId="5" r:id="rId5"/>
    <sheet name="Ark9" sheetId="6" r:id="rId6"/>
    <sheet name="Ark10" sheetId="7" r:id="rId7"/>
    <sheet name="Ark11" sheetId="8" r:id="rId8"/>
    <sheet name="Ark12" sheetId="9" r:id="rId9"/>
    <sheet name="Ark13" sheetId="10" r:id="rId10"/>
    <sheet name="Ark14" sheetId="11" r:id="rId11"/>
    <sheet name="Ark15" sheetId="12" r:id="rId12"/>
    <sheet name="Ark16" sheetId="13" r:id="rId13"/>
  </sheets>
  <definedNames>
    <definedName name="_xlnm.Print_Area" localSheetId="0">'budget 2018 jørn'!$A$3:$K$68</definedName>
  </definedNames>
  <calcPr fullCalcOnLoad="1"/>
</workbook>
</file>

<file path=xl/comments2.xml><?xml version="1.0" encoding="utf-8"?>
<comments xmlns="http://schemas.openxmlformats.org/spreadsheetml/2006/main">
  <authors>
    <author>mshansen</author>
  </authors>
  <commentList>
    <comment ref="E14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<sst xmlns="http://schemas.openxmlformats.org/spreadsheetml/2006/main" count="119" uniqueCount="49">
  <si>
    <t>Budget</t>
  </si>
  <si>
    <t>Faktisk indt.</t>
  </si>
  <si>
    <t>Nettooverskud</t>
  </si>
  <si>
    <t>Kælderleje</t>
  </si>
  <si>
    <t>Div. Indt.</t>
  </si>
  <si>
    <t>Faktisk udg.</t>
  </si>
  <si>
    <t>Skatter m.v.</t>
  </si>
  <si>
    <t>El</t>
  </si>
  <si>
    <t>Forsikring</t>
  </si>
  <si>
    <t>Renholdelse</t>
  </si>
  <si>
    <t>Administration</t>
  </si>
  <si>
    <t>Udv. vedligehold</t>
  </si>
  <si>
    <t>Generalforsamling</t>
  </si>
  <si>
    <t>Afskr. kassekredit</t>
  </si>
  <si>
    <t>I alt</t>
  </si>
  <si>
    <t>På bestyrelsens vegne</t>
  </si>
  <si>
    <t>Stig Hansen</t>
  </si>
  <si>
    <t>Renter kassekredit</t>
  </si>
  <si>
    <t>Boligafgift</t>
  </si>
  <si>
    <t>Pr. md. 71 m2</t>
  </si>
  <si>
    <t>Pr. md. 67 m2</t>
  </si>
  <si>
    <t>Årligt pr. m2</t>
  </si>
  <si>
    <t>Copydan</t>
  </si>
  <si>
    <t>Prioritet byggelån 1996/2011</t>
  </si>
  <si>
    <t>Bestyrelsesmøder</t>
  </si>
  <si>
    <t>Adm-honorar (fm.)</t>
  </si>
  <si>
    <t>Adm-honorar (Nfm.)</t>
  </si>
  <si>
    <t>Kasserer</t>
  </si>
  <si>
    <t>Sekretær (150 kr./ref.)</t>
  </si>
  <si>
    <t>Revision, varme m.v.</t>
  </si>
  <si>
    <t>Forventet tilskud</t>
  </si>
  <si>
    <t>40 års jubilæum</t>
  </si>
  <si>
    <t>Vand + Renovation</t>
  </si>
  <si>
    <t>Overskud vaskeri</t>
  </si>
  <si>
    <t>Specifikation af administrationsudgifter i 2011, samt budget 2012 -2015</t>
  </si>
  <si>
    <t>Forhøjelsen af boligafgiften er pt. på 0% årligt, først 1.7.2014 forhøjes igen med 2,5%</t>
  </si>
  <si>
    <t>1.jul-30.dec</t>
  </si>
  <si>
    <t>1.jan-30.jun</t>
  </si>
  <si>
    <t>Vaskeri 2014:</t>
  </si>
  <si>
    <t>Indtægter kr.   ??????   Udgifter kr.  ?????????    = underskud kr.     ???????????</t>
  </si>
  <si>
    <t>Specifikation af administrationsudgifter i 2018, samt budget 2019 -2022</t>
  </si>
  <si>
    <t>overført fra kassekreditten</t>
  </si>
  <si>
    <t>Nedbringelse kassekredit</t>
  </si>
  <si>
    <t xml:space="preserve">Prioritet </t>
  </si>
  <si>
    <t>50 års jubilæum</t>
  </si>
  <si>
    <t>Underskud vaskeri</t>
  </si>
  <si>
    <t>Vaskeri 2021:</t>
  </si>
  <si>
    <t>Indtægter kr. 27.839,00   Udgifter kr. 38.179,71   = underskud kr.  10.340,71</t>
  </si>
  <si>
    <t>Forhøjelsen af boligafgiften er pr 1 juli på 5% og den samme boligafgift for 2023-2025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</si>
</sst>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[$-406]d\.\ mmmm\ yyyy"/>
    <numFmt numFmtId="187" formatCode="&quot;kr.&quot;\ #,##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3" applyNumberFormat="0" applyAlignment="0" applyProtection="0"/>
    <xf numFmtId="0" fontId="3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0" fillId="0" borderId="10" xfId="56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4" fontId="0" fillId="0" borderId="0" xfId="56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56" applyNumberFormat="1" applyFont="1" applyBorder="1" applyAlignment="1">
      <alignment/>
    </xf>
    <xf numFmtId="4" fontId="0" fillId="0" borderId="0" xfId="56" applyNumberFormat="1" applyFont="1" applyBorder="1" applyAlignment="1">
      <alignment/>
    </xf>
    <xf numFmtId="0" fontId="0" fillId="0" borderId="14" xfId="0" applyFont="1" applyBorder="1" applyAlignment="1">
      <alignment horizontal="righ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7"/>
  <sheetViews>
    <sheetView tabSelected="1" workbookViewId="0" topLeftCell="A1">
      <selection activeCell="A25" sqref="A25:IV38"/>
    </sheetView>
  </sheetViews>
  <sheetFormatPr defaultColWidth="9.140625" defaultRowHeight="12.75"/>
  <cols>
    <col min="1" max="1" width="13.421875" style="36" customWidth="1"/>
    <col min="2" max="2" width="19.28125" style="36" customWidth="1"/>
    <col min="3" max="3" width="13.140625" style="36" customWidth="1"/>
    <col min="4" max="4" width="12.7109375" style="36" customWidth="1"/>
    <col min="5" max="8" width="13.421875" style="36" customWidth="1"/>
    <col min="9" max="9" width="11.7109375" style="36" bestFit="1" customWidth="1"/>
    <col min="10" max="16384" width="9.140625" style="36" customWidth="1"/>
  </cols>
  <sheetData>
    <row r="3" spans="1:9" ht="12.75">
      <c r="A3" s="12" t="s">
        <v>0</v>
      </c>
      <c r="D3" s="9" t="s">
        <v>1</v>
      </c>
      <c r="E3" s="12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2021</v>
      </c>
      <c r="D4" s="12">
        <v>2021</v>
      </c>
      <c r="E4" s="10">
        <v>2022</v>
      </c>
      <c r="F4" s="9">
        <v>2023</v>
      </c>
      <c r="G4" s="9">
        <v>2024</v>
      </c>
      <c r="H4" s="9">
        <v>2025</v>
      </c>
      <c r="I4" s="9"/>
    </row>
    <row r="5" spans="1:9" ht="12.75">
      <c r="A5" s="37">
        <v>474.75</v>
      </c>
      <c r="B5" s="36" t="s">
        <v>2</v>
      </c>
      <c r="D5" s="38">
        <v>-36575.08</v>
      </c>
      <c r="E5" s="38">
        <f>SUM(D11-D39)</f>
        <v>37159.6799999997</v>
      </c>
      <c r="F5" s="38">
        <f>SUM(E11-E39)</f>
        <v>24027.85999999987</v>
      </c>
      <c r="G5" s="38">
        <f>SUM(F11-F39)</f>
        <v>17027.689999999944</v>
      </c>
      <c r="H5" s="38">
        <f>SUM(G11-G39)</f>
        <v>3500.9900000002235</v>
      </c>
      <c r="I5" s="38"/>
    </row>
    <row r="6" spans="1:9" ht="12.75">
      <c r="A6" s="37">
        <v>2109665.28</v>
      </c>
      <c r="B6" s="36" t="s">
        <v>18</v>
      </c>
      <c r="D6" s="38">
        <v>2162210.88</v>
      </c>
      <c r="E6" s="37">
        <v>2270124</v>
      </c>
      <c r="F6" s="39">
        <v>2325491.52</v>
      </c>
      <c r="G6" s="39">
        <v>2325491.52</v>
      </c>
      <c r="H6" s="39">
        <v>2325491.52</v>
      </c>
      <c r="I6" s="39"/>
    </row>
    <row r="7" spans="1:9" ht="12.75">
      <c r="A7" s="37">
        <v>15804.6</v>
      </c>
      <c r="B7" s="36" t="s">
        <v>3</v>
      </c>
      <c r="D7" s="38">
        <v>15804.6</v>
      </c>
      <c r="E7" s="37">
        <v>15804.6</v>
      </c>
      <c r="F7" s="39">
        <v>15804.6</v>
      </c>
      <c r="G7" s="39">
        <v>15804.6</v>
      </c>
      <c r="H7" s="39">
        <v>15804.6</v>
      </c>
      <c r="I7" s="39"/>
    </row>
    <row r="8" spans="1:9" ht="12.75">
      <c r="A8" s="37">
        <v>70000</v>
      </c>
      <c r="B8" s="36" t="s">
        <v>4</v>
      </c>
      <c r="D8" s="38">
        <v>49732</v>
      </c>
      <c r="E8" s="37">
        <v>60000</v>
      </c>
      <c r="F8" s="39">
        <v>50000</v>
      </c>
      <c r="G8" s="39">
        <v>50000</v>
      </c>
      <c r="H8" s="39">
        <v>50000</v>
      </c>
      <c r="I8" s="39"/>
    </row>
    <row r="9" spans="1:9" ht="12.75">
      <c r="A9" s="37">
        <v>3000</v>
      </c>
      <c r="B9" s="36" t="s">
        <v>30</v>
      </c>
      <c r="D9" s="38">
        <v>0</v>
      </c>
      <c r="E9" s="37">
        <v>53325</v>
      </c>
      <c r="F9" s="38">
        <v>78000</v>
      </c>
      <c r="G9" s="38">
        <v>78000</v>
      </c>
      <c r="H9" s="38">
        <v>78000</v>
      </c>
      <c r="I9" s="38"/>
    </row>
    <row r="10" spans="1:9" ht="13.5" thickBot="1">
      <c r="A10" s="41">
        <v>100000</v>
      </c>
      <c r="B10" s="36" t="s">
        <v>41</v>
      </c>
      <c r="D10" s="42">
        <v>100000</v>
      </c>
      <c r="E10" s="37">
        <v>0</v>
      </c>
      <c r="F10" s="38">
        <v>0</v>
      </c>
      <c r="G10" s="38">
        <v>0</v>
      </c>
      <c r="H10" s="38">
        <v>0</v>
      </c>
      <c r="I10" s="38"/>
    </row>
    <row r="11" spans="1:9" ht="12.75">
      <c r="A11" s="43">
        <f>SUM(A5:A10)</f>
        <v>2298944.63</v>
      </c>
      <c r="B11" s="44"/>
      <c r="C11" s="44"/>
      <c r="D11" s="44">
        <f>SUM(D5:D10)</f>
        <v>2291172.4</v>
      </c>
      <c r="E11" s="43">
        <f>SUM(E5:E10)</f>
        <v>2436413.28</v>
      </c>
      <c r="F11" s="44">
        <f>SUM(F5:F10)</f>
        <v>2493323.98</v>
      </c>
      <c r="G11" s="44">
        <f>SUM(G5:G10)</f>
        <v>2486323.81</v>
      </c>
      <c r="H11" s="44">
        <f>SUM(H5:H10)</f>
        <v>2472797.1100000003</v>
      </c>
      <c r="I11" s="38"/>
    </row>
    <row r="12" spans="1:9" ht="12.75">
      <c r="A12" s="38"/>
      <c r="B12" s="38"/>
      <c r="C12" s="38"/>
      <c r="D12" s="38"/>
      <c r="E12" s="38"/>
      <c r="H12" s="38"/>
      <c r="I12" s="38"/>
    </row>
    <row r="13" spans="1:7" ht="12.75">
      <c r="A13" s="35" t="s">
        <v>48</v>
      </c>
      <c r="F13" s="35"/>
      <c r="G13" s="35"/>
    </row>
    <row r="14" spans="1:11" ht="12.75">
      <c r="A14" s="36" t="s">
        <v>37</v>
      </c>
      <c r="B14" s="40" t="s">
        <v>19</v>
      </c>
      <c r="D14" s="38">
        <v>3697.33</v>
      </c>
      <c r="E14" s="35">
        <v>3881.51</v>
      </c>
      <c r="F14" s="35">
        <v>4075.58</v>
      </c>
      <c r="G14" s="35">
        <v>4075.58</v>
      </c>
      <c r="H14" s="35">
        <v>4075.58</v>
      </c>
      <c r="I14" s="35"/>
      <c r="J14" s="38"/>
      <c r="K14" s="38"/>
    </row>
    <row r="15" spans="2:11" ht="12.75">
      <c r="B15" s="40" t="s">
        <v>20</v>
      </c>
      <c r="D15" s="35">
        <v>3489.03</v>
      </c>
      <c r="E15" s="35">
        <v>3662.83</v>
      </c>
      <c r="F15" s="35">
        <v>3845.97</v>
      </c>
      <c r="G15" s="35">
        <v>3845.97</v>
      </c>
      <c r="H15" s="35">
        <v>3845.97</v>
      </c>
      <c r="I15" s="35"/>
      <c r="J15" s="45"/>
      <c r="K15" s="45"/>
    </row>
    <row r="16" spans="2:11" ht="12.75">
      <c r="B16" s="40" t="s">
        <v>21</v>
      </c>
      <c r="D16" s="35">
        <v>624.9</v>
      </c>
      <c r="E16" s="35">
        <v>656.03</v>
      </c>
      <c r="F16" s="35">
        <v>688.83</v>
      </c>
      <c r="G16" s="35">
        <v>688.83</v>
      </c>
      <c r="H16" s="35">
        <v>688.83</v>
      </c>
      <c r="I16" s="35"/>
      <c r="J16" s="45"/>
      <c r="K16" s="45"/>
    </row>
    <row r="17" spans="2:11" s="18" customFormat="1" ht="8.25">
      <c r="B17" s="19"/>
      <c r="D17" s="20"/>
      <c r="E17" s="21"/>
      <c r="F17" s="21"/>
      <c r="G17" s="21"/>
      <c r="H17" s="21"/>
      <c r="I17" s="21"/>
      <c r="J17" s="24"/>
      <c r="K17" s="24"/>
    </row>
    <row r="18" spans="1:11" ht="12.75">
      <c r="A18" s="36" t="s">
        <v>36</v>
      </c>
      <c r="B18" s="40" t="s">
        <v>19</v>
      </c>
      <c r="D18" s="35">
        <v>3881.51</v>
      </c>
      <c r="E18" s="35">
        <v>4075.58</v>
      </c>
      <c r="F18" s="35">
        <v>4075.58</v>
      </c>
      <c r="G18" s="35">
        <v>4075.58</v>
      </c>
      <c r="H18" s="35">
        <v>4075.58</v>
      </c>
      <c r="I18" s="35"/>
      <c r="J18" s="46"/>
      <c r="K18" s="46"/>
    </row>
    <row r="19" spans="2:11" ht="12.75">
      <c r="B19" s="40" t="s">
        <v>20</v>
      </c>
      <c r="D19" s="35">
        <v>3662.83</v>
      </c>
      <c r="E19" s="35">
        <v>3845.97</v>
      </c>
      <c r="F19" s="35">
        <v>3845.97</v>
      </c>
      <c r="G19" s="35">
        <v>3845.97</v>
      </c>
      <c r="H19" s="35">
        <v>3845.97</v>
      </c>
      <c r="I19" s="35"/>
      <c r="J19" s="39"/>
      <c r="K19" s="46"/>
    </row>
    <row r="20" spans="2:9" ht="12.75">
      <c r="B20" s="40" t="s">
        <v>21</v>
      </c>
      <c r="D20" s="35">
        <v>656.03</v>
      </c>
      <c r="E20" s="35">
        <v>688.83</v>
      </c>
      <c r="F20" s="35">
        <v>688.83</v>
      </c>
      <c r="G20" s="35">
        <v>688.83</v>
      </c>
      <c r="H20" s="35">
        <v>688.83</v>
      </c>
      <c r="I20" s="35"/>
    </row>
    <row r="21" spans="2:8" ht="12.75">
      <c r="B21" s="40"/>
      <c r="D21" s="45"/>
      <c r="E21" s="45"/>
      <c r="F21" s="21"/>
      <c r="G21" s="21"/>
      <c r="H21" s="35"/>
    </row>
    <row r="22" spans="1:8" s="18" customFormat="1" ht="12.75">
      <c r="A22" s="21"/>
      <c r="E22" s="21"/>
      <c r="F22" s="9"/>
      <c r="G22" s="9"/>
      <c r="H22" s="21"/>
    </row>
    <row r="23" spans="1:8" ht="12.75">
      <c r="A23" s="10" t="s">
        <v>0</v>
      </c>
      <c r="B23" s="47"/>
      <c r="C23" s="47"/>
      <c r="D23" s="9" t="s">
        <v>5</v>
      </c>
      <c r="E23" s="10" t="s">
        <v>0</v>
      </c>
      <c r="F23" s="9" t="s">
        <v>0</v>
      </c>
      <c r="G23" s="9" t="s">
        <v>0</v>
      </c>
      <c r="H23" s="9" t="s">
        <v>0</v>
      </c>
    </row>
    <row r="24" spans="1:8" ht="12.75">
      <c r="A24" s="10">
        <v>2021</v>
      </c>
      <c r="B24" s="47"/>
      <c r="C24" s="47"/>
      <c r="D24" s="12">
        <v>2022</v>
      </c>
      <c r="E24" s="10">
        <v>2022</v>
      </c>
      <c r="F24" s="9">
        <v>2023</v>
      </c>
      <c r="G24" s="9">
        <v>2024</v>
      </c>
      <c r="H24" s="9">
        <v>2025</v>
      </c>
    </row>
    <row r="25" spans="1:8" ht="12.75">
      <c r="A25" s="37">
        <v>771750.75</v>
      </c>
      <c r="B25" s="39" t="s">
        <v>43</v>
      </c>
      <c r="C25" s="39"/>
      <c r="D25" s="38">
        <v>771750.75</v>
      </c>
      <c r="E25" s="37">
        <v>771750.75</v>
      </c>
      <c r="F25" s="39">
        <v>768296.29</v>
      </c>
      <c r="G25" s="39">
        <v>764822.82</v>
      </c>
      <c r="H25" s="39">
        <v>761330.24</v>
      </c>
    </row>
    <row r="26" spans="1:8" ht="12.75">
      <c r="A26" s="37">
        <v>226332.45</v>
      </c>
      <c r="B26" s="39" t="s">
        <v>6</v>
      </c>
      <c r="C26" s="39"/>
      <c r="D26" s="38">
        <v>226332.45</v>
      </c>
      <c r="E26" s="37">
        <v>226332.45</v>
      </c>
      <c r="F26" s="39">
        <v>230000</v>
      </c>
      <c r="G26" s="39">
        <v>240000</v>
      </c>
      <c r="H26" s="39">
        <v>240000</v>
      </c>
    </row>
    <row r="27" spans="1:8" ht="12.75">
      <c r="A27" s="37">
        <v>26985.85</v>
      </c>
      <c r="B27" s="39" t="s">
        <v>22</v>
      </c>
      <c r="C27" s="39"/>
      <c r="D27" s="38">
        <v>26985.85</v>
      </c>
      <c r="E27" s="37">
        <v>24366.8</v>
      </c>
      <c r="F27" s="39">
        <v>25000</v>
      </c>
      <c r="G27" s="39">
        <v>25000</v>
      </c>
      <c r="H27" s="39">
        <v>25000</v>
      </c>
    </row>
    <row r="28" spans="1:8" ht="12.75">
      <c r="A28" s="37">
        <v>281265</v>
      </c>
      <c r="B28" s="39" t="s">
        <v>32</v>
      </c>
      <c r="C28" s="39"/>
      <c r="D28" s="38">
        <v>288139.58</v>
      </c>
      <c r="E28" s="37">
        <v>321935.42</v>
      </c>
      <c r="F28" s="39">
        <v>310000</v>
      </c>
      <c r="G28" s="39">
        <v>310000</v>
      </c>
      <c r="H28" s="39">
        <v>310000</v>
      </c>
    </row>
    <row r="29" spans="1:8" ht="12.75">
      <c r="A29" s="37">
        <v>150000</v>
      </c>
      <c r="B29" s="39" t="s">
        <v>7</v>
      </c>
      <c r="C29" s="39"/>
      <c r="D29" s="38">
        <v>214735.99</v>
      </c>
      <c r="E29" s="37">
        <v>280000</v>
      </c>
      <c r="F29" s="39">
        <v>300000</v>
      </c>
      <c r="G29" s="39">
        <v>300000</v>
      </c>
      <c r="H29" s="39">
        <v>300000</v>
      </c>
    </row>
    <row r="30" spans="1:8" ht="12.75">
      <c r="A30" s="37">
        <v>65000</v>
      </c>
      <c r="B30" s="39" t="s">
        <v>8</v>
      </c>
      <c r="C30" s="39"/>
      <c r="D30" s="38">
        <v>63187.87</v>
      </c>
      <c r="E30" s="37">
        <v>65000</v>
      </c>
      <c r="F30" s="39">
        <v>70000</v>
      </c>
      <c r="G30" s="39">
        <v>70000</v>
      </c>
      <c r="H30" s="39">
        <v>70000</v>
      </c>
    </row>
    <row r="31" spans="1:8" ht="12.75">
      <c r="A31" s="37">
        <v>180000</v>
      </c>
      <c r="B31" s="39" t="s">
        <v>9</v>
      </c>
      <c r="C31" s="39"/>
      <c r="D31" s="38">
        <v>189094.78</v>
      </c>
      <c r="E31" s="37">
        <v>180000</v>
      </c>
      <c r="F31" s="39">
        <v>180000</v>
      </c>
      <c r="G31" s="39">
        <v>180000</v>
      </c>
      <c r="H31" s="39">
        <v>180000</v>
      </c>
    </row>
    <row r="32" spans="1:8" ht="12.75">
      <c r="A32" s="37">
        <v>150000</v>
      </c>
      <c r="B32" s="39" t="s">
        <v>10</v>
      </c>
      <c r="C32" s="39"/>
      <c r="D32" s="38">
        <v>133598.21</v>
      </c>
      <c r="E32" s="37">
        <v>150000</v>
      </c>
      <c r="F32" s="38">
        <v>150000</v>
      </c>
      <c r="G32" s="38">
        <v>150000</v>
      </c>
      <c r="H32" s="38">
        <v>150000</v>
      </c>
    </row>
    <row r="33" spans="1:8" ht="12.75">
      <c r="A33" s="37">
        <v>325000</v>
      </c>
      <c r="B33" s="39" t="s">
        <v>11</v>
      </c>
      <c r="C33" s="39"/>
      <c r="D33" s="38">
        <v>325000</v>
      </c>
      <c r="E33" s="37">
        <v>350000</v>
      </c>
      <c r="F33" s="39">
        <v>400000</v>
      </c>
      <c r="G33" s="39">
        <v>400000</v>
      </c>
      <c r="H33" s="39">
        <v>400000</v>
      </c>
    </row>
    <row r="34" spans="1:8" ht="12.75">
      <c r="A34" s="37">
        <v>10000</v>
      </c>
      <c r="B34" s="39" t="s">
        <v>12</v>
      </c>
      <c r="C34" s="39"/>
      <c r="D34" s="38">
        <v>2494.85</v>
      </c>
      <c r="E34" s="37">
        <v>10000</v>
      </c>
      <c r="F34" s="39">
        <v>10000</v>
      </c>
      <c r="G34" s="39">
        <v>10000</v>
      </c>
      <c r="H34" s="39">
        <v>10000</v>
      </c>
    </row>
    <row r="35" spans="1:9" ht="12.75">
      <c r="A35" s="37">
        <v>-5000</v>
      </c>
      <c r="B35" s="36" t="s">
        <v>45</v>
      </c>
      <c r="C35" s="40"/>
      <c r="D35" s="38">
        <v>-10340.71</v>
      </c>
      <c r="E35" s="37">
        <v>10000</v>
      </c>
      <c r="F35" s="39">
        <v>10000</v>
      </c>
      <c r="G35" s="39">
        <v>10000</v>
      </c>
      <c r="H35" s="39">
        <v>10000</v>
      </c>
      <c r="I35" s="39"/>
    </row>
    <row r="36" spans="1:8" ht="12.75">
      <c r="A36" s="37">
        <v>10000</v>
      </c>
      <c r="B36" s="39" t="s">
        <v>42</v>
      </c>
      <c r="C36" s="39"/>
      <c r="D36" s="38">
        <v>10000</v>
      </c>
      <c r="E36" s="37">
        <v>10000</v>
      </c>
      <c r="F36" s="39">
        <v>10000</v>
      </c>
      <c r="G36" s="39">
        <v>10000</v>
      </c>
      <c r="H36" s="39">
        <v>10000</v>
      </c>
    </row>
    <row r="37" spans="1:8" ht="12.75">
      <c r="A37" s="37">
        <v>10000</v>
      </c>
      <c r="B37" s="39" t="s">
        <v>44</v>
      </c>
      <c r="C37" s="39"/>
      <c r="D37" s="38">
        <v>10000</v>
      </c>
      <c r="E37" s="37">
        <v>10000</v>
      </c>
      <c r="F37" s="39">
        <v>10000</v>
      </c>
      <c r="G37" s="39">
        <v>10000</v>
      </c>
      <c r="H37" s="39">
        <v>10000</v>
      </c>
    </row>
    <row r="38" spans="1:8" ht="13.5" thickBot="1">
      <c r="A38" s="41">
        <v>1000</v>
      </c>
      <c r="B38" s="39" t="s">
        <v>17</v>
      </c>
      <c r="C38" s="39"/>
      <c r="D38" s="38">
        <v>3033.1</v>
      </c>
      <c r="E38" s="41">
        <v>3000</v>
      </c>
      <c r="F38" s="39">
        <v>3000</v>
      </c>
      <c r="G38" s="39">
        <v>3000</v>
      </c>
      <c r="H38" s="39">
        <v>3000</v>
      </c>
    </row>
    <row r="39" spans="1:8" ht="12.75">
      <c r="A39" s="37">
        <f>SUM(A25:A38)</f>
        <v>2202334.05</v>
      </c>
      <c r="B39" s="48" t="s">
        <v>14</v>
      </c>
      <c r="C39" s="48"/>
      <c r="D39" s="49">
        <f>SUM(D25:D38)</f>
        <v>2254012.72</v>
      </c>
      <c r="E39" s="37">
        <f>SUM(E25:E38)</f>
        <v>2412385.42</v>
      </c>
      <c r="F39" s="44">
        <f>SUM(F25:F38)</f>
        <v>2476296.29</v>
      </c>
      <c r="G39" s="44">
        <f>SUM(G25:G38)</f>
        <v>2482822.82</v>
      </c>
      <c r="H39" s="44">
        <f>SUM(H25:H38)</f>
        <v>2479330.24</v>
      </c>
    </row>
    <row r="40" spans="1:8" ht="12.75">
      <c r="A40" s="38"/>
      <c r="B40" s="40"/>
      <c r="C40" s="40"/>
      <c r="D40" s="50"/>
      <c r="E40" s="38"/>
      <c r="F40" s="38"/>
      <c r="G40" s="38"/>
      <c r="H40" s="38"/>
    </row>
    <row r="41" spans="1:8" ht="12.75">
      <c r="A41" s="38"/>
      <c r="B41" s="40"/>
      <c r="C41" s="40"/>
      <c r="D41" s="50"/>
      <c r="E41" s="38"/>
      <c r="F41" s="38"/>
      <c r="G41" s="38"/>
      <c r="H41" s="38"/>
    </row>
    <row r="42" spans="1:8" s="18" customFormat="1" ht="8.25">
      <c r="A42" s="22"/>
      <c r="B42" s="19"/>
      <c r="C42" s="19"/>
      <c r="D42" s="22"/>
      <c r="E42" s="22"/>
      <c r="F42" s="22"/>
      <c r="G42" s="22"/>
      <c r="H42" s="22"/>
    </row>
    <row r="43" spans="1:8" ht="13.5" thickBot="1">
      <c r="A43" s="34" t="s">
        <v>46</v>
      </c>
      <c r="B43" s="34" t="s">
        <v>47</v>
      </c>
      <c r="C43" s="34"/>
      <c r="D43" s="34"/>
      <c r="E43" s="34"/>
      <c r="F43" s="34"/>
      <c r="G43" s="34"/>
      <c r="H43" s="34"/>
    </row>
    <row r="44" spans="1:8" ht="12.75">
      <c r="A44" s="40"/>
      <c r="B44" s="40"/>
      <c r="C44" s="40"/>
      <c r="D44" s="40"/>
      <c r="E44" s="40"/>
      <c r="F44" s="40"/>
      <c r="G44" s="40"/>
      <c r="H44" s="40"/>
    </row>
    <row r="45" spans="1:8" ht="12.75">
      <c r="A45" s="40"/>
      <c r="B45" s="40"/>
      <c r="C45" s="40"/>
      <c r="D45" s="40"/>
      <c r="E45" s="40"/>
      <c r="F45" s="40"/>
      <c r="G45" s="40"/>
      <c r="H45" s="40"/>
    </row>
    <row r="46" spans="1:8" s="18" customFormat="1" ht="8.25">
      <c r="A46" s="19"/>
      <c r="B46" s="19"/>
      <c r="C46" s="19"/>
      <c r="D46" s="19"/>
      <c r="E46" s="19"/>
      <c r="F46" s="19"/>
      <c r="G46" s="19"/>
      <c r="H46" s="19"/>
    </row>
    <row r="47" spans="1:8" ht="13.5" thickBot="1">
      <c r="A47" s="26" t="s">
        <v>40</v>
      </c>
      <c r="B47" s="34"/>
      <c r="C47" s="51"/>
      <c r="D47" s="40"/>
      <c r="E47" s="34"/>
      <c r="F47" s="34"/>
      <c r="G47" s="34"/>
      <c r="H47" s="34"/>
    </row>
    <row r="48" spans="1:8" ht="12.75">
      <c r="A48" s="9" t="s">
        <v>0</v>
      </c>
      <c r="B48" s="47"/>
      <c r="C48" s="47"/>
      <c r="D48" s="27" t="s">
        <v>5</v>
      </c>
      <c r="E48" s="9" t="s">
        <v>0</v>
      </c>
      <c r="F48" s="9" t="s">
        <v>0</v>
      </c>
      <c r="G48" s="9" t="s">
        <v>0</v>
      </c>
      <c r="H48" s="9" t="s">
        <v>0</v>
      </c>
    </row>
    <row r="49" spans="1:8" ht="12.75">
      <c r="A49" s="10">
        <v>2021</v>
      </c>
      <c r="B49" s="47"/>
      <c r="D49" s="12">
        <v>2021</v>
      </c>
      <c r="E49" s="10">
        <v>2022</v>
      </c>
      <c r="F49" s="9">
        <v>2023</v>
      </c>
      <c r="G49" s="9">
        <v>2024</v>
      </c>
      <c r="H49" s="9">
        <v>2025</v>
      </c>
    </row>
    <row r="50" spans="1:8" ht="12.75">
      <c r="A50" s="37">
        <v>1500</v>
      </c>
      <c r="B50" s="36" t="s">
        <v>24</v>
      </c>
      <c r="D50" s="38">
        <v>200</v>
      </c>
      <c r="E50" s="37">
        <v>1500</v>
      </c>
      <c r="F50" s="39">
        <v>1500</v>
      </c>
      <c r="G50" s="39">
        <v>1500</v>
      </c>
      <c r="H50" s="39">
        <v>1500</v>
      </c>
    </row>
    <row r="51" spans="1:8" ht="12.75">
      <c r="A51" s="37">
        <v>48000</v>
      </c>
      <c r="B51" s="36" t="s">
        <v>25</v>
      </c>
      <c r="D51" s="38">
        <v>48000</v>
      </c>
      <c r="E51" s="37">
        <v>48000</v>
      </c>
      <c r="F51" s="38">
        <v>48000</v>
      </c>
      <c r="G51" s="38">
        <v>48000</v>
      </c>
      <c r="H51" s="38">
        <v>48000</v>
      </c>
    </row>
    <row r="52" spans="1:8" ht="12.75">
      <c r="A52" s="37">
        <v>22200</v>
      </c>
      <c r="B52" s="36" t="s">
        <v>26</v>
      </c>
      <c r="D52" s="38">
        <v>22200</v>
      </c>
      <c r="E52" s="37">
        <v>22200</v>
      </c>
      <c r="F52" s="38">
        <v>22200</v>
      </c>
      <c r="G52" s="38">
        <v>22200</v>
      </c>
      <c r="H52" s="38">
        <v>22200</v>
      </c>
    </row>
    <row r="53" spans="1:8" ht="12.75">
      <c r="A53" s="37">
        <v>3000</v>
      </c>
      <c r="B53" s="36" t="s">
        <v>27</v>
      </c>
      <c r="D53" s="38">
        <v>3000</v>
      </c>
      <c r="E53" s="37">
        <v>3000</v>
      </c>
      <c r="F53" s="39">
        <v>3000</v>
      </c>
      <c r="G53" s="39">
        <v>3000</v>
      </c>
      <c r="H53" s="39">
        <v>3000</v>
      </c>
    </row>
    <row r="54" spans="1:8" ht="12.75">
      <c r="A54" s="37">
        <v>900</v>
      </c>
      <c r="B54" s="36" t="s">
        <v>28</v>
      </c>
      <c r="D54" s="38">
        <v>150</v>
      </c>
      <c r="E54" s="37">
        <v>900</v>
      </c>
      <c r="F54" s="39">
        <v>900</v>
      </c>
      <c r="G54" s="39">
        <v>900</v>
      </c>
      <c r="H54" s="39">
        <v>900</v>
      </c>
    </row>
    <row r="55" spans="1:8" ht="13.5" thickBot="1">
      <c r="A55" s="41">
        <v>74400</v>
      </c>
      <c r="B55" s="36" t="s">
        <v>29</v>
      </c>
      <c r="D55" s="42">
        <v>60048.21</v>
      </c>
      <c r="E55" s="41">
        <v>74400</v>
      </c>
      <c r="F55" s="38">
        <v>74400</v>
      </c>
      <c r="G55" s="38">
        <v>74400</v>
      </c>
      <c r="H55" s="38">
        <v>74400</v>
      </c>
    </row>
    <row r="56" spans="1:8" ht="12.75">
      <c r="A56" s="43">
        <f>SUM(A50:A55)</f>
        <v>150000</v>
      </c>
      <c r="B56" s="48" t="s">
        <v>14</v>
      </c>
      <c r="C56" s="48"/>
      <c r="D56" s="44">
        <f>SUM(D50:D55)</f>
        <v>133598.21</v>
      </c>
      <c r="E56" s="43">
        <f>SUM(E50:E55)</f>
        <v>150000</v>
      </c>
      <c r="F56" s="44">
        <f>SUM(F50:F55)</f>
        <v>150000</v>
      </c>
      <c r="G56" s="44">
        <f>SUM(G50:G55)</f>
        <v>150000</v>
      </c>
      <c r="H56" s="44">
        <f>SUM(H50:H55)</f>
        <v>150000</v>
      </c>
    </row>
    <row r="57" spans="1:8" ht="12.75">
      <c r="A57" s="38"/>
      <c r="B57" s="40"/>
      <c r="C57" s="40"/>
      <c r="D57" s="38"/>
      <c r="E57" s="38"/>
      <c r="F57" s="38"/>
      <c r="G57" s="38"/>
      <c r="H57" s="38"/>
    </row>
    <row r="58" spans="1:8" ht="12.75">
      <c r="A58" s="38"/>
      <c r="B58" s="40"/>
      <c r="C58" s="40"/>
      <c r="D58" s="38"/>
      <c r="E58" s="38"/>
      <c r="F58" s="38"/>
      <c r="G58" s="38"/>
      <c r="H58" s="38"/>
    </row>
    <row r="60" ht="12.75">
      <c r="D60" s="36" t="s">
        <v>15</v>
      </c>
    </row>
    <row r="64" ht="12.75">
      <c r="D64" s="47" t="s">
        <v>16</v>
      </c>
    </row>
    <row r="65" ht="12.75">
      <c r="D65" s="47"/>
    </row>
    <row r="66" ht="12.75">
      <c r="D66" s="47"/>
    </row>
    <row r="67" ht="12.75">
      <c r="D67" s="47"/>
    </row>
  </sheetData>
  <sheetProtection/>
  <printOptions/>
  <pageMargins left="0.2362204724409449" right="0.2755905511811024" top="0.5118110236220472" bottom="0.5118110236220472" header="0.5118110236220472" footer="0.511811023622047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6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9" t="s">
        <v>0</v>
      </c>
      <c r="D3" s="9" t="s">
        <v>1</v>
      </c>
      <c r="E3" s="10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2014</v>
      </c>
      <c r="D4" s="12">
        <v>2014</v>
      </c>
      <c r="E4" s="10">
        <v>2015</v>
      </c>
      <c r="F4" s="9">
        <v>2016</v>
      </c>
      <c r="G4" s="9">
        <v>2017</v>
      </c>
      <c r="H4" s="9">
        <v>2018</v>
      </c>
      <c r="I4" s="9"/>
    </row>
    <row r="5" spans="1:9" ht="12.75">
      <c r="A5" s="13">
        <v>40209.13</v>
      </c>
      <c r="B5" s="1" t="s">
        <v>2</v>
      </c>
      <c r="D5" s="6">
        <v>40209.13</v>
      </c>
      <c r="E5" s="13">
        <v>25187.13</v>
      </c>
      <c r="F5" s="6">
        <f>SUM(E11-E38)</f>
        <v>-98039.2200000002</v>
      </c>
      <c r="G5" s="6">
        <f>SUM(F11-F38)</f>
        <v>-115233.29000000004</v>
      </c>
      <c r="H5" s="6">
        <f>SUM(G11-G38)</f>
        <v>-76040.20999999996</v>
      </c>
      <c r="I5" s="6"/>
    </row>
    <row r="6" spans="1:9" ht="12.75">
      <c r="A6" s="13">
        <v>2083937.28</v>
      </c>
      <c r="B6" s="1" t="s">
        <v>18</v>
      </c>
      <c r="D6" s="6">
        <v>2083937.28</v>
      </c>
      <c r="E6" s="13">
        <v>2109662.4</v>
      </c>
      <c r="F6" s="2">
        <v>2136028.96</v>
      </c>
      <c r="G6" s="2">
        <v>2189420.4</v>
      </c>
      <c r="H6" s="2">
        <v>2244145.44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2">
        <v>15804.6</v>
      </c>
      <c r="G7" s="2">
        <v>15804.6</v>
      </c>
      <c r="H7" s="2">
        <v>15804.6</v>
      </c>
      <c r="I7" s="2"/>
    </row>
    <row r="8" spans="1:9" ht="12.75">
      <c r="A8" s="13">
        <v>30000</v>
      </c>
      <c r="B8" s="1" t="s">
        <v>4</v>
      </c>
      <c r="D8" s="6"/>
      <c r="E8" s="13">
        <v>10000</v>
      </c>
      <c r="F8" s="2">
        <v>10000</v>
      </c>
      <c r="G8" s="2">
        <v>10000</v>
      </c>
      <c r="H8" s="2">
        <v>10000</v>
      </c>
      <c r="I8" s="2"/>
    </row>
    <row r="9" spans="1:9" ht="12.75">
      <c r="A9" s="13">
        <v>10000</v>
      </c>
      <c r="B9" s="1" t="s">
        <v>33</v>
      </c>
      <c r="C9" s="7"/>
      <c r="D9" s="6"/>
      <c r="E9" s="13">
        <v>10000</v>
      </c>
      <c r="F9" s="2">
        <v>10000</v>
      </c>
      <c r="G9" s="2">
        <v>10000</v>
      </c>
      <c r="H9" s="2">
        <v>10000</v>
      </c>
      <c r="I9" s="2"/>
    </row>
    <row r="10" spans="1:9" ht="13.5" thickBot="1">
      <c r="A10" s="13">
        <v>30000</v>
      </c>
      <c r="B10" s="1" t="s">
        <v>30</v>
      </c>
      <c r="D10" s="6"/>
      <c r="E10" s="14">
        <v>0</v>
      </c>
      <c r="F10" s="6">
        <v>0</v>
      </c>
      <c r="G10" s="6">
        <v>0</v>
      </c>
      <c r="H10" s="6">
        <v>0</v>
      </c>
      <c r="I10" s="6"/>
    </row>
    <row r="11" spans="1:9" ht="12.75">
      <c r="A11" s="11">
        <f>SUM(A5:A10)</f>
        <v>2209951.0100000002</v>
      </c>
      <c r="B11" s="3"/>
      <c r="C11" s="3"/>
      <c r="D11" s="3">
        <f>SUM(D5:D10)</f>
        <v>2139951.0100000002</v>
      </c>
      <c r="E11" s="11">
        <f>SUM(E5:E10)</f>
        <v>2170654.13</v>
      </c>
      <c r="F11" s="3">
        <f>SUM(F5:F10)</f>
        <v>2073794.3399999999</v>
      </c>
      <c r="G11" s="3">
        <f>SUM(G5:G10)</f>
        <v>2109991.71</v>
      </c>
      <c r="H11" s="3">
        <f>SUM(H5:H10)</f>
        <v>2203909.83</v>
      </c>
      <c r="I11" s="6"/>
    </row>
    <row r="12" spans="1:9" ht="12.75">
      <c r="A12" s="6"/>
      <c r="B12" s="6"/>
      <c r="C12" s="6"/>
      <c r="D12" s="6"/>
      <c r="E12" s="6"/>
      <c r="H12" s="6"/>
      <c r="I12" s="6"/>
    </row>
    <row r="13" spans="1:7" ht="12.75">
      <c r="A13" s="5" t="s">
        <v>35</v>
      </c>
      <c r="F13" s="5"/>
      <c r="G13" s="5"/>
    </row>
    <row r="14" spans="1:11" ht="12.75">
      <c r="A14" s="1" t="s">
        <v>37</v>
      </c>
      <c r="B14" s="7" t="s">
        <v>19</v>
      </c>
      <c r="D14" s="6">
        <v>3607.15</v>
      </c>
      <c r="E14" s="15">
        <v>3697.33</v>
      </c>
      <c r="F14" s="5">
        <v>3697.33</v>
      </c>
      <c r="G14" s="5">
        <v>3789.74</v>
      </c>
      <c r="H14" s="5">
        <v>3884.47</v>
      </c>
      <c r="I14" s="5"/>
      <c r="J14" s="6"/>
      <c r="K14" s="6"/>
    </row>
    <row r="15" spans="2:11" ht="12.75">
      <c r="B15" s="7" t="s">
        <v>20</v>
      </c>
      <c r="D15" s="6">
        <v>3403.93</v>
      </c>
      <c r="E15" s="15">
        <v>3489.03</v>
      </c>
      <c r="F15" s="5">
        <v>3489.03</v>
      </c>
      <c r="G15" s="5">
        <v>3576.24</v>
      </c>
      <c r="H15" s="5">
        <v>3665.63</v>
      </c>
      <c r="I15" s="5"/>
      <c r="J15" s="16"/>
      <c r="K15" s="16"/>
    </row>
    <row r="16" spans="2:11" ht="12.75">
      <c r="B16" s="7" t="s">
        <v>21</v>
      </c>
      <c r="D16" s="16">
        <v>609.659</v>
      </c>
      <c r="E16" s="15">
        <v>624.9</v>
      </c>
      <c r="F16" s="5">
        <v>624.9</v>
      </c>
      <c r="G16" s="5">
        <v>640.52</v>
      </c>
      <c r="H16" s="5">
        <v>656.53</v>
      </c>
      <c r="I16" s="5"/>
      <c r="J16" s="16"/>
      <c r="K16" s="16"/>
    </row>
    <row r="17" spans="2:11" s="18" customFormat="1" ht="8.25">
      <c r="B17" s="19"/>
      <c r="D17" s="20"/>
      <c r="E17" s="23"/>
      <c r="F17" s="21"/>
      <c r="G17" s="21"/>
      <c r="H17" s="21"/>
      <c r="I17" s="21"/>
      <c r="J17" s="24"/>
      <c r="K17" s="24"/>
    </row>
    <row r="18" spans="1:11" ht="12.75">
      <c r="A18" s="1" t="s">
        <v>36</v>
      </c>
      <c r="B18" s="7" t="s">
        <v>19</v>
      </c>
      <c r="D18" s="16">
        <v>3697.33</v>
      </c>
      <c r="E18" s="15">
        <v>3697.33</v>
      </c>
      <c r="F18" s="5">
        <v>3789.74</v>
      </c>
      <c r="G18" s="5">
        <v>3884.47</v>
      </c>
      <c r="H18" s="5">
        <v>3981.56</v>
      </c>
      <c r="I18" s="5"/>
      <c r="J18" s="17"/>
      <c r="K18" s="17"/>
    </row>
    <row r="19" spans="2:11" ht="12.75">
      <c r="B19" s="7" t="s">
        <v>20</v>
      </c>
      <c r="D19" s="16">
        <v>3489.03</v>
      </c>
      <c r="E19" s="15">
        <v>3489.03</v>
      </c>
      <c r="F19" s="5">
        <v>3576.24</v>
      </c>
      <c r="G19" s="5">
        <v>3665.63</v>
      </c>
      <c r="H19" s="5">
        <v>3757.25</v>
      </c>
      <c r="I19" s="5"/>
      <c r="J19" s="2"/>
      <c r="K19" s="17"/>
    </row>
    <row r="20" spans="2:9" ht="12.75">
      <c r="B20" s="7" t="s">
        <v>21</v>
      </c>
      <c r="D20" s="16">
        <v>624.9</v>
      </c>
      <c r="E20" s="15">
        <v>624.9</v>
      </c>
      <c r="F20" s="5">
        <v>640.52</v>
      </c>
      <c r="G20" s="5">
        <v>656.53</v>
      </c>
      <c r="H20" s="5">
        <v>672.94</v>
      </c>
      <c r="I20" s="5"/>
    </row>
    <row r="21" spans="2:8" ht="12.75">
      <c r="B21" s="7"/>
      <c r="D21" s="16"/>
      <c r="E21" s="16"/>
      <c r="F21" s="21"/>
      <c r="G21" s="21"/>
      <c r="H21" s="5"/>
    </row>
    <row r="22" spans="1:8" s="18" customFormat="1" ht="12.75">
      <c r="A22" s="21"/>
      <c r="E22" s="21"/>
      <c r="F22" s="9" t="s">
        <v>0</v>
      </c>
      <c r="G22" s="9" t="s">
        <v>0</v>
      </c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/>
      <c r="G23" s="9"/>
      <c r="H23" s="9" t="s">
        <v>0</v>
      </c>
    </row>
    <row r="24" spans="1:8" ht="12.75">
      <c r="A24" s="10">
        <v>2014</v>
      </c>
      <c r="B24" s="8"/>
      <c r="C24" s="8"/>
      <c r="D24" s="12">
        <v>2014</v>
      </c>
      <c r="E24" s="10">
        <v>2015</v>
      </c>
      <c r="F24" s="9">
        <v>2016</v>
      </c>
      <c r="G24" s="9">
        <v>2017</v>
      </c>
      <c r="H24" s="9">
        <v>2018</v>
      </c>
    </row>
    <row r="25" spans="1:8" ht="12.75">
      <c r="A25" s="13">
        <v>842763.88</v>
      </c>
      <c r="B25" s="2" t="s">
        <v>23</v>
      </c>
      <c r="C25" s="2"/>
      <c r="D25" s="6">
        <v>842763.88</v>
      </c>
      <c r="E25" s="31">
        <v>839937.67</v>
      </c>
      <c r="F25" s="32">
        <v>837027.63</v>
      </c>
      <c r="G25" s="32">
        <v>834031.92</v>
      </c>
      <c r="H25" s="32">
        <v>830947.39</v>
      </c>
    </row>
    <row r="26" spans="1:8" ht="12.75">
      <c r="A26" s="13">
        <v>235000</v>
      </c>
      <c r="B26" s="2" t="s">
        <v>6</v>
      </c>
      <c r="C26" s="2"/>
      <c r="D26" s="6"/>
      <c r="E26" s="31">
        <v>242755.68</v>
      </c>
      <c r="F26" s="2">
        <v>245000</v>
      </c>
      <c r="G26" s="2">
        <v>245000</v>
      </c>
      <c r="H26" s="2">
        <v>250000</v>
      </c>
    </row>
    <row r="27" spans="1:8" ht="12.75">
      <c r="A27" s="13">
        <v>21000</v>
      </c>
      <c r="B27" s="2" t="s">
        <v>22</v>
      </c>
      <c r="C27" s="2"/>
      <c r="D27" s="6"/>
      <c r="E27" s="31">
        <v>20000</v>
      </c>
      <c r="F27" s="2">
        <v>21000</v>
      </c>
      <c r="G27" s="2">
        <v>21000</v>
      </c>
      <c r="H27" s="2">
        <v>21000</v>
      </c>
    </row>
    <row r="28" spans="1:8" ht="12.75">
      <c r="A28" s="13">
        <v>255000</v>
      </c>
      <c r="B28" s="2" t="s">
        <v>32</v>
      </c>
      <c r="C28" s="2"/>
      <c r="D28" s="6"/>
      <c r="E28" s="31">
        <v>235000</v>
      </c>
      <c r="F28" s="2">
        <v>255000</v>
      </c>
      <c r="G28" s="2">
        <v>255000</v>
      </c>
      <c r="H28" s="2">
        <v>260000</v>
      </c>
    </row>
    <row r="29" spans="1:8" ht="12.75">
      <c r="A29" s="13">
        <v>130000</v>
      </c>
      <c r="B29" s="2" t="s">
        <v>7</v>
      </c>
      <c r="C29" s="2"/>
      <c r="D29" s="6"/>
      <c r="E29" s="13">
        <v>130000</v>
      </c>
      <c r="F29" s="2">
        <v>130000</v>
      </c>
      <c r="G29" s="2">
        <v>130000</v>
      </c>
      <c r="H29" s="2">
        <v>130000</v>
      </c>
    </row>
    <row r="30" spans="1:8" ht="12.75">
      <c r="A30" s="13">
        <v>50000</v>
      </c>
      <c r="B30" s="2" t="s">
        <v>8</v>
      </c>
      <c r="C30" s="2"/>
      <c r="D30" s="6"/>
      <c r="E30" s="13">
        <v>50000</v>
      </c>
      <c r="F30" s="2">
        <v>50000</v>
      </c>
      <c r="G30" s="2">
        <v>50000</v>
      </c>
      <c r="H30" s="2">
        <v>50000</v>
      </c>
    </row>
    <row r="31" spans="1:8" ht="12.75">
      <c r="A31" s="13">
        <v>170000</v>
      </c>
      <c r="B31" s="2" t="s">
        <v>9</v>
      </c>
      <c r="C31" s="2"/>
      <c r="D31" s="6"/>
      <c r="E31" s="13">
        <v>175000</v>
      </c>
      <c r="F31" s="2">
        <v>175000</v>
      </c>
      <c r="G31" s="2">
        <v>175000</v>
      </c>
      <c r="H31" s="2">
        <v>175000</v>
      </c>
    </row>
    <row r="32" spans="1:8" ht="12.75">
      <c r="A32" s="13">
        <v>140000</v>
      </c>
      <c r="B32" s="2" t="s">
        <v>10</v>
      </c>
      <c r="C32" s="2"/>
      <c r="D32" s="6"/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300000</v>
      </c>
      <c r="B33" s="2" t="s">
        <v>11</v>
      </c>
      <c r="C33" s="2"/>
      <c r="D33" s="6">
        <v>300000</v>
      </c>
      <c r="E33" s="13">
        <v>400000</v>
      </c>
      <c r="F33" s="2">
        <v>300000</v>
      </c>
      <c r="G33" s="2">
        <v>300000</v>
      </c>
      <c r="H33" s="2">
        <v>300000</v>
      </c>
    </row>
    <row r="34" spans="1:8" ht="12.75">
      <c r="A34" s="13">
        <v>12000</v>
      </c>
      <c r="B34" s="2" t="s">
        <v>12</v>
      </c>
      <c r="C34" s="2"/>
      <c r="D34" s="6">
        <v>12000</v>
      </c>
      <c r="E34" s="13">
        <v>12000</v>
      </c>
      <c r="F34" s="2">
        <v>12000</v>
      </c>
      <c r="G34" s="2">
        <v>12000</v>
      </c>
      <c r="H34" s="2">
        <v>12000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10000</v>
      </c>
      <c r="F35" s="2">
        <v>10000</v>
      </c>
      <c r="G35" s="2">
        <v>10000</v>
      </c>
      <c r="H35" s="2">
        <v>10000</v>
      </c>
    </row>
    <row r="36" spans="1:8" ht="12.75">
      <c r="A36" s="13">
        <v>10000</v>
      </c>
      <c r="B36" s="2" t="s">
        <v>13</v>
      </c>
      <c r="C36" s="2"/>
      <c r="D36" s="6">
        <v>10000</v>
      </c>
      <c r="E36" s="13">
        <v>10000</v>
      </c>
      <c r="F36" s="2">
        <v>10000</v>
      </c>
      <c r="G36" s="2">
        <v>10000</v>
      </c>
      <c r="H36" s="2">
        <v>10000</v>
      </c>
    </row>
    <row r="37" spans="1:8" ht="13.5" thickBot="1">
      <c r="A37" s="13">
        <v>4000</v>
      </c>
      <c r="B37" s="2" t="s">
        <v>17</v>
      </c>
      <c r="C37" s="2"/>
      <c r="D37" s="6">
        <v>4000</v>
      </c>
      <c r="E37" s="14">
        <v>4000</v>
      </c>
      <c r="F37" s="2">
        <v>4000</v>
      </c>
      <c r="G37" s="2">
        <v>4000</v>
      </c>
      <c r="H37" s="2">
        <v>4000</v>
      </c>
    </row>
    <row r="38" spans="1:8" ht="12.75">
      <c r="A38" s="11">
        <f>SUM(A25:A37)</f>
        <v>2184763.88</v>
      </c>
      <c r="B38" s="4" t="s">
        <v>14</v>
      </c>
      <c r="C38" s="4"/>
      <c r="D38" s="28">
        <f>SUM(D25:D37)</f>
        <v>1183763.88</v>
      </c>
      <c r="E38" s="11">
        <f>SUM(E25:E37)</f>
        <v>2268693.35</v>
      </c>
      <c r="F38" s="3">
        <f>SUM(F25:F37)</f>
        <v>2189027.63</v>
      </c>
      <c r="G38" s="3">
        <f>SUM(G25:G37)</f>
        <v>2186031.92</v>
      </c>
      <c r="H38" s="3">
        <f>SUM(H25:H37)</f>
        <v>2192947.39</v>
      </c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ht="12.75">
      <c r="A40" s="6"/>
      <c r="B40" s="7"/>
      <c r="C40" s="7"/>
      <c r="D40" s="30"/>
      <c r="E40" s="6"/>
      <c r="F40" s="6"/>
      <c r="G40" s="6"/>
      <c r="H40" s="6"/>
    </row>
    <row r="41" spans="1:8" s="18" customFormat="1" ht="8.25">
      <c r="A41" s="22"/>
      <c r="B41" s="19"/>
      <c r="C41" s="19"/>
      <c r="D41" s="22"/>
      <c r="E41" s="22"/>
      <c r="F41" s="22"/>
      <c r="G41" s="22"/>
      <c r="H41" s="22"/>
    </row>
    <row r="42" spans="1:8" ht="13.5" thickBot="1">
      <c r="A42" s="25" t="s">
        <v>38</v>
      </c>
      <c r="B42" s="25" t="s">
        <v>39</v>
      </c>
      <c r="C42" s="25"/>
      <c r="D42" s="25"/>
      <c r="E42" s="25"/>
      <c r="F42" s="25"/>
      <c r="G42" s="25"/>
      <c r="H42" s="25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s="18" customFormat="1" ht="8.25">
      <c r="A45" s="19"/>
      <c r="B45" s="19"/>
      <c r="C45" s="19"/>
      <c r="D45" s="19"/>
      <c r="E45" s="19"/>
      <c r="F45" s="19"/>
      <c r="G45" s="19"/>
      <c r="H45" s="19"/>
    </row>
    <row r="46" spans="1:8" ht="13.5" thickBot="1">
      <c r="A46" s="26" t="s">
        <v>34</v>
      </c>
      <c r="B46" s="25"/>
      <c r="C46" s="29"/>
      <c r="D46" s="7"/>
      <c r="E46" s="25"/>
      <c r="F46" s="25"/>
      <c r="G46" s="25"/>
      <c r="H46" s="25"/>
    </row>
    <row r="47" spans="1:8" ht="12.75">
      <c r="A47" s="9" t="s">
        <v>0</v>
      </c>
      <c r="B47" s="8"/>
      <c r="C47" s="8"/>
      <c r="D47" s="27" t="s">
        <v>5</v>
      </c>
      <c r="E47" s="9" t="s">
        <v>0</v>
      </c>
      <c r="F47" s="9" t="s">
        <v>0</v>
      </c>
      <c r="G47" s="9" t="s">
        <v>0</v>
      </c>
      <c r="H47" s="9" t="s">
        <v>0</v>
      </c>
    </row>
    <row r="48" spans="1:8" ht="12.75">
      <c r="A48" s="10">
        <v>2014</v>
      </c>
      <c r="B48" s="8"/>
      <c r="D48" s="12">
        <v>2014</v>
      </c>
      <c r="E48" s="10">
        <v>2015</v>
      </c>
      <c r="F48" s="9">
        <v>2016</v>
      </c>
      <c r="G48" s="9">
        <v>2017</v>
      </c>
      <c r="H48" s="9">
        <v>2018</v>
      </c>
    </row>
    <row r="49" spans="1:8" ht="12.75">
      <c r="A49" s="13">
        <v>1500</v>
      </c>
      <c r="B49" s="1" t="s">
        <v>24</v>
      </c>
      <c r="D49" s="6"/>
      <c r="E49" s="13">
        <v>1500</v>
      </c>
      <c r="F49" s="2">
        <v>1500</v>
      </c>
      <c r="G49" s="2">
        <v>1500</v>
      </c>
      <c r="H49" s="2">
        <v>1500</v>
      </c>
    </row>
    <row r="50" spans="1:8" ht="12.75">
      <c r="A50" s="13">
        <v>48000</v>
      </c>
      <c r="B50" s="1" t="s">
        <v>25</v>
      </c>
      <c r="D50" s="6"/>
      <c r="E50" s="13">
        <v>48000</v>
      </c>
      <c r="F50" s="6">
        <v>48000</v>
      </c>
      <c r="G50" s="6">
        <v>48000</v>
      </c>
      <c r="H50" s="6">
        <v>48000</v>
      </c>
    </row>
    <row r="51" spans="1:8" ht="12.75">
      <c r="A51" s="13">
        <v>22200</v>
      </c>
      <c r="B51" s="1" t="s">
        <v>26</v>
      </c>
      <c r="D51" s="6"/>
      <c r="E51" s="13">
        <v>22200</v>
      </c>
      <c r="F51" s="6">
        <v>22200</v>
      </c>
      <c r="G51" s="6">
        <v>22200</v>
      </c>
      <c r="H51" s="6">
        <v>22200</v>
      </c>
    </row>
    <row r="52" spans="1:8" ht="12.75">
      <c r="A52" s="13">
        <v>3000</v>
      </c>
      <c r="B52" s="1" t="s">
        <v>27</v>
      </c>
      <c r="D52" s="6"/>
      <c r="E52" s="13">
        <v>3000</v>
      </c>
      <c r="F52" s="2">
        <v>3000</v>
      </c>
      <c r="G52" s="2">
        <v>3000</v>
      </c>
      <c r="H52" s="2">
        <v>3000</v>
      </c>
    </row>
    <row r="53" spans="1:8" ht="12.75">
      <c r="A53" s="13">
        <v>900</v>
      </c>
      <c r="B53" s="1" t="s">
        <v>28</v>
      </c>
      <c r="D53" s="6"/>
      <c r="E53" s="13">
        <v>900</v>
      </c>
      <c r="F53" s="2">
        <v>900</v>
      </c>
      <c r="G53" s="2">
        <v>900</v>
      </c>
      <c r="H53" s="2">
        <v>900</v>
      </c>
    </row>
    <row r="54" spans="1:8" ht="13.5" thickBot="1">
      <c r="A54" s="13">
        <v>64400</v>
      </c>
      <c r="B54" s="1" t="s">
        <v>29</v>
      </c>
      <c r="D54" s="6"/>
      <c r="E54" s="14">
        <v>64400</v>
      </c>
      <c r="F54" s="6">
        <v>64400</v>
      </c>
      <c r="G54" s="6">
        <v>64400</v>
      </c>
      <c r="H54" s="6">
        <v>64400</v>
      </c>
    </row>
    <row r="55" spans="1:8" ht="12.75">
      <c r="A55" s="11">
        <f>SUM(A49:A54)</f>
        <v>140000</v>
      </c>
      <c r="B55" s="4" t="s">
        <v>14</v>
      </c>
      <c r="C55" s="4"/>
      <c r="D55" s="3"/>
      <c r="E55" s="11">
        <f>SUM(E49:E54)</f>
        <v>140000</v>
      </c>
      <c r="F55" s="3">
        <f>SUM(F49:F54)</f>
        <v>140000</v>
      </c>
      <c r="G55" s="3">
        <f>SUM(G49:G54)</f>
        <v>140000</v>
      </c>
      <c r="H55" s="3">
        <f>SUM(H49:H54)</f>
        <v>140000</v>
      </c>
    </row>
    <row r="56" spans="1:8" ht="12.75">
      <c r="A56" s="6"/>
      <c r="B56" s="7"/>
      <c r="C56" s="7"/>
      <c r="D56" s="6"/>
      <c r="E56" s="6"/>
      <c r="F56" s="6"/>
      <c r="G56" s="6"/>
      <c r="H56" s="6"/>
    </row>
    <row r="57" spans="1:8" ht="12.75">
      <c r="A57" s="6"/>
      <c r="B57" s="7"/>
      <c r="C57" s="7"/>
      <c r="D57" s="6"/>
      <c r="E57" s="6"/>
      <c r="F57" s="6"/>
      <c r="G57" s="6"/>
      <c r="H57" s="6"/>
    </row>
    <row r="59" ht="12.75">
      <c r="D59" s="1" t="s">
        <v>15</v>
      </c>
    </row>
    <row r="63" ht="12.75">
      <c r="D63" s="8" t="s">
        <v>16</v>
      </c>
    </row>
    <row r="64" ht="12.75">
      <c r="D64" s="8"/>
    </row>
    <row r="65" ht="12.75">
      <c r="D65" s="8"/>
    </row>
    <row r="66" ht="12.75">
      <c r="D66" s="8"/>
    </row>
  </sheetData>
  <sheetProtection/>
  <printOptions gridLines="1"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57421875" style="33" bestFit="1" customWidth="1"/>
  </cols>
  <sheetData>
    <row r="2" spans="1:3" ht="12.75">
      <c r="A2">
        <v>2018</v>
      </c>
      <c r="C2" s="33">
        <v>830947.39</v>
      </c>
    </row>
    <row r="3" spans="1:3" ht="12.75">
      <c r="A3">
        <v>2019</v>
      </c>
      <c r="C3" s="33">
        <v>827771.61</v>
      </c>
    </row>
    <row r="4" spans="1:3" ht="12.75">
      <c r="A4">
        <v>2020</v>
      </c>
      <c r="C4" s="33">
        <v>824501.88</v>
      </c>
    </row>
    <row r="5" spans="1:3" ht="12.75">
      <c r="A5">
        <v>2021</v>
      </c>
      <c r="C5" s="33">
        <v>821135.41</v>
      </c>
    </row>
    <row r="6" spans="1:3" ht="12.75">
      <c r="A6">
        <v>2022</v>
      </c>
      <c r="C6" s="33">
        <v>817669.38</v>
      </c>
    </row>
    <row r="7" spans="1:3" ht="12.75">
      <c r="A7">
        <v>2023</v>
      </c>
      <c r="C7" s="33">
        <v>814100.81</v>
      </c>
    </row>
    <row r="8" spans="1:3" ht="12.75">
      <c r="A8">
        <v>2024</v>
      </c>
      <c r="C8" s="33">
        <v>810426.66</v>
      </c>
    </row>
    <row r="9" spans="1:3" ht="12.75">
      <c r="A9">
        <v>2025</v>
      </c>
      <c r="C9" s="33">
        <v>806643.82</v>
      </c>
    </row>
    <row r="10" spans="1:3" ht="12.75">
      <c r="A10">
        <v>2026</v>
      </c>
      <c r="C10" s="33">
        <v>802749.07</v>
      </c>
    </row>
    <row r="11" spans="1:3" ht="12.75">
      <c r="A11">
        <v>2027</v>
      </c>
      <c r="C11" s="33">
        <v>798739.11</v>
      </c>
    </row>
    <row r="12" spans="1:3" ht="12.75">
      <c r="A12">
        <v>2028</v>
      </c>
      <c r="C12" s="33">
        <v>794610.53</v>
      </c>
    </row>
    <row r="13" spans="1:3" ht="12.75">
      <c r="A13">
        <v>2029</v>
      </c>
      <c r="C13" s="33">
        <v>790359.8</v>
      </c>
    </row>
    <row r="14" spans="1:3" ht="12.75">
      <c r="A14">
        <v>2030</v>
      </c>
      <c r="C14" s="33">
        <v>785983.33</v>
      </c>
    </row>
    <row r="15" spans="1:3" ht="12.75">
      <c r="A15">
        <v>2031</v>
      </c>
      <c r="C15" s="33">
        <v>774986.95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mshansen</dc:creator>
  <cp:keywords/>
  <dc:description/>
  <cp:lastModifiedBy>mshansen</cp:lastModifiedBy>
  <cp:lastPrinted>2022-03-22T17:41:43Z</cp:lastPrinted>
  <dcterms:created xsi:type="dcterms:W3CDTF">2000-02-11T09:38:56Z</dcterms:created>
  <dcterms:modified xsi:type="dcterms:W3CDTF">2022-04-04T12:56:31Z</dcterms:modified>
  <cp:category/>
  <cp:version/>
  <cp:contentType/>
  <cp:contentStatus/>
</cp:coreProperties>
</file>